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24" i="1" l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8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<sst xmlns="http://schemas.openxmlformats.org/spreadsheetml/2006/main" count="180" uniqueCount="108">
  <si>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</si>
  <si>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</si>
  <si>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</si>
  <si>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</si>
  <si>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</si>
  <si>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</si>
  <si>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</si>
  <si>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</si>
  <si>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</si>
  <si>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</si>
  <si>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</si>
  <si>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</si>
  <si>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</si>
  <si>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</si>
  <si>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</si>
  <si>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</si>
  <si>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</si>
  <si>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</si>
  <si>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</si>
  <si>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</si>
  <si>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</si>
  <si>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</si>
  <si>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</si>
  <si>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</si>
  <si>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</si>
  <si>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</si>
  <si>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</si>
  <si>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</si>
  <si>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</si>
  <si>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</si>
  <si>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</si>
  <si>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</si>
  <si>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</si>
  <si>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</si>
  <si>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</si>
  <si>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</si>
  <si>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</si>
  <si>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</si>
  <si>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</si>
  <si>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</si>
  <si>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</si>
  <si>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</si>
  <si>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</si>
  <si>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</si>
  <si>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</si>
  <si>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</si>
  <si>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</si>
  <si>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</si>
  <si>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</si>
  <si>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</si>
  <si>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</si>
  <si>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</si>
  <si>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</si>
  <si>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</si>
  <si>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</si>
  <si>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</si>
  <si>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</si>
  <si>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 xml:space="preserve"> "18"февраля 2014г</t>
  </si>
  <si>
    <t>1. Количество квартир - 80</t>
  </si>
  <si>
    <t>2. Общая площадь дома - 3136,1кв.м.</t>
  </si>
  <si>
    <t>в том числе задолженность более 3-х месяцев на 1.01.14г -  79,8т.руб (10 квартир)</t>
  </si>
  <si>
    <t>2013 г.</t>
  </si>
  <si>
    <t>Январь</t>
  </si>
  <si>
    <t xml:space="preserve">Февраль </t>
  </si>
  <si>
    <t>Апрель</t>
  </si>
  <si>
    <t>Май</t>
  </si>
  <si>
    <t>Июнь</t>
  </si>
  <si>
    <t>Июль</t>
  </si>
  <si>
    <t xml:space="preserve">Август </t>
  </si>
  <si>
    <t>Сентябрь</t>
  </si>
  <si>
    <t>Октябрь</t>
  </si>
  <si>
    <t xml:space="preserve">Ноябрь </t>
  </si>
  <si>
    <t>Декабрь</t>
  </si>
  <si>
    <t>1 м</t>
  </si>
  <si>
    <t>2 шт</t>
  </si>
  <si>
    <t>10 м</t>
  </si>
  <si>
    <t>1 шт</t>
  </si>
  <si>
    <t>4,5 м</t>
  </si>
  <si>
    <t>4 м</t>
  </si>
  <si>
    <t>16 шт</t>
  </si>
  <si>
    <t>6 шт</t>
  </si>
  <si>
    <t>7,7 м</t>
  </si>
  <si>
    <t>3 шт</t>
  </si>
  <si>
    <t>0,507 тн</t>
  </si>
  <si>
    <t>2,5 м</t>
  </si>
  <si>
    <t>15 м</t>
  </si>
  <si>
    <t>3,5 ч/ч</t>
  </si>
  <si>
    <t>4 шт</t>
  </si>
  <si>
    <t>2,5 ч/ч</t>
  </si>
  <si>
    <t>0,7 м3</t>
  </si>
  <si>
    <t>9 шт</t>
  </si>
  <si>
    <t>8 шт</t>
  </si>
  <si>
    <t>0,5 м</t>
  </si>
  <si>
    <t>2 м</t>
  </si>
  <si>
    <t>5 шт</t>
  </si>
  <si>
    <t>3,5 м</t>
  </si>
  <si>
    <t>20 м2</t>
  </si>
  <si>
    <t>9 м</t>
  </si>
  <si>
    <t>5 м</t>
  </si>
  <si>
    <t>Итого</t>
  </si>
  <si>
    <t>многоквартирного дома №45 по ул.Ленинградское шоссе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</si>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</sst>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2" fontId="6" fillId="0" borderId="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/>
      <sheetData sheetId="2"/>
      <sheetData sheetId="3"/>
      <sheetData sheetId="4"/>
      <sheetData sheetId="5">
        <row r="1012">
          <cell r="B1012" t="str">
            <v>Замена трубы д=25 РР</v>
          </cell>
        </row>
        <row r="1013">
          <cell r="B1013" t="str">
            <v xml:space="preserve">Замена американок д=25 </v>
          </cell>
        </row>
        <row r="1014">
          <cell r="B1014" t="str">
            <v>Замена углов д=25</v>
          </cell>
        </row>
        <row r="1015">
          <cell r="B1015" t="str">
            <v>Замена трубы д=89</v>
          </cell>
        </row>
        <row r="1016">
          <cell r="B1016" t="str">
            <v>Замена отвода д=89</v>
          </cell>
        </row>
        <row r="1017">
          <cell r="B1017" t="str">
            <v>Замена отводов д=76</v>
          </cell>
        </row>
        <row r="1018">
          <cell r="B1018" t="str">
            <v>Замена вентиля д=25</v>
          </cell>
        </row>
        <row r="1019">
          <cell r="B1019" t="str">
            <v>Замена сгона в сборе д=25</v>
          </cell>
        </row>
        <row r="1020">
          <cell r="B1020" t="str">
            <v>Замена трубы д=25</v>
          </cell>
        </row>
        <row r="1021">
          <cell r="B1021" t="str">
            <v>Замена вентиля д=25</v>
          </cell>
        </row>
        <row r="1022">
          <cell r="B1022" t="str">
            <v>Замена сгонов в сборе д=25</v>
          </cell>
        </row>
        <row r="1023">
          <cell r="B1023" t="str">
            <v>Замена трубы д=25 РР (материал кв.51)</v>
          </cell>
        </row>
        <row r="1024">
          <cell r="B1024" t="str">
            <v>Установка углов д=25 (кв.51)</v>
          </cell>
        </row>
        <row r="1025">
          <cell r="B1025" t="str">
            <v>Ремонт электропроводки</v>
          </cell>
        </row>
        <row r="1026">
          <cell r="B1026" t="str">
            <v>Замена автоматов 63А</v>
          </cell>
        </row>
        <row r="1027">
          <cell r="B1027" t="str">
            <v>Замена автоматов 25 А</v>
          </cell>
        </row>
        <row r="1028">
          <cell r="B1028" t="str">
            <v>Замена кабеля АВВГ 2*16</v>
          </cell>
        </row>
        <row r="1029">
          <cell r="B1029" t="str">
            <v>Замена лампочек электрических</v>
          </cell>
        </row>
        <row r="1030">
          <cell r="B1030" t="str">
            <v>Посыпка придомовой территории ПСС</v>
          </cell>
        </row>
        <row r="1032">
          <cell r="B1032" t="str">
            <v>Замена электрической розетки</v>
          </cell>
        </row>
        <row r="1033">
          <cell r="B1033" t="str">
            <v>Замена элетропатронов</v>
          </cell>
        </row>
        <row r="1034">
          <cell r="B1034" t="str">
            <v>Установка предохранителей</v>
          </cell>
        </row>
        <row r="1035">
          <cell r="B1035" t="str">
            <v>Замена лампочек электрических</v>
          </cell>
        </row>
        <row r="1036">
          <cell r="B1036" t="str">
            <v>Замена шарового крана</v>
          </cell>
        </row>
        <row r="1037">
          <cell r="B1037" t="str">
            <v>Окашивание травы, ремонт лавочек и песочниц</v>
          </cell>
        </row>
        <row r="1038">
          <cell r="B1038" t="str">
            <v>Замена автомата 32 А (кв. 30)</v>
          </cell>
        </row>
        <row r="1039">
          <cell r="B1039" t="str">
            <v>Замена вентиля д=32</v>
          </cell>
        </row>
        <row r="1040">
          <cell r="B1040" t="str">
            <v>Замена трубы д=32</v>
          </cell>
        </row>
        <row r="1041">
          <cell r="B1041" t="str">
            <v>Прочистка канализации</v>
          </cell>
        </row>
        <row r="1042">
          <cell r="B1042" t="str">
            <v xml:space="preserve">Ремонт водопровода со сваркой </v>
          </cell>
        </row>
        <row r="1043">
          <cell r="B1043" t="str">
            <v>Установка спускников на отоплении</v>
          </cell>
        </row>
        <row r="1044">
          <cell r="B1044" t="str">
            <v>Замена сгонов в сборе д=20</v>
          </cell>
        </row>
        <row r="1045">
          <cell r="B1045" t="str">
            <v>Регулировка смывного бачка</v>
          </cell>
        </row>
        <row r="1046">
          <cell r="B1046" t="str">
            <v>Замена провода АВВГ 2х2,5</v>
          </cell>
        </row>
        <row r="1047">
          <cell r="B1047" t="str">
            <v>Установка американок д=25</v>
          </cell>
        </row>
        <row r="1048">
          <cell r="B1048" t="str">
            <v>Установка бочонка 3/4</v>
          </cell>
        </row>
        <row r="1049">
          <cell r="B1049" t="str">
            <v>Установка муфты соединительной</v>
          </cell>
        </row>
        <row r="1050">
          <cell r="B1050" t="str">
            <v>Ремонт радиаторного блока (кв. 17)</v>
          </cell>
        </row>
        <row r="1051">
          <cell r="B1051" t="str">
            <v>Покраска лавочек</v>
          </cell>
        </row>
        <row r="1052">
          <cell r="B1052" t="str">
            <v>Замена шарового крана 1/2</v>
          </cell>
        </row>
        <row r="1053">
          <cell r="B1053" t="str">
            <v>Замена шаровых кранов 3/4</v>
          </cell>
        </row>
        <row r="1054">
          <cell r="B1054" t="str">
            <v>Замена сгонов в сборе д=15</v>
          </cell>
        </row>
        <row r="1055">
          <cell r="B1055" t="str">
            <v>Замена сгонов в сборе д=20</v>
          </cell>
        </row>
        <row r="1056">
          <cell r="B1056" t="str">
            <v>Замена электропатронов</v>
          </cell>
        </row>
        <row r="1057">
          <cell r="B1057" t="str">
            <v>Замена лампочек электрических</v>
          </cell>
        </row>
        <row r="1058">
          <cell r="B1058" t="str">
            <v>Ремонт вентиляционных шахт</v>
          </cell>
        </row>
        <row r="1059">
          <cell r="B1059" t="str">
            <v xml:space="preserve">Замена трубы д=25 РР </v>
          </cell>
        </row>
        <row r="1060">
          <cell r="B1060" t="str">
            <v xml:space="preserve">Замена трубы д=20 РР </v>
          </cell>
        </row>
        <row r="1061">
          <cell r="B1061" t="str">
            <v xml:space="preserve">Установка муфты обжимной </v>
          </cell>
        </row>
        <row r="1062">
          <cell r="B1062" t="str">
            <v xml:space="preserve">Установка американок </v>
          </cell>
        </row>
        <row r="1063">
          <cell r="B1063" t="str">
            <v>Замена углов д=25</v>
          </cell>
        </row>
        <row r="1064">
          <cell r="B1064" t="str">
            <v>Замена тройников</v>
          </cell>
        </row>
        <row r="1065">
          <cell r="B1065" t="str">
            <v>Замена провода АВВГ 2х2,5</v>
          </cell>
        </row>
        <row r="1066">
          <cell r="B1066" t="str">
            <v>Замена электрической розетки</v>
          </cell>
        </row>
        <row r="1067">
          <cell r="B1067" t="str">
            <v>Замена электропатронов</v>
          </cell>
        </row>
        <row r="1068">
          <cell r="B1068" t="str">
            <v>Замена электрических лампочек</v>
          </cell>
        </row>
        <row r="1069">
          <cell r="B1069" t="str">
            <v>Замена американок д=25 (кв 17)</v>
          </cell>
        </row>
        <row r="1070">
          <cell r="B1070" t="str">
            <v>Замена углов д=25 (кв 17)</v>
          </cell>
        </row>
        <row r="1071">
          <cell r="B1071" t="str">
            <v>Замена трубы д=25 РР (кв 17)</v>
          </cell>
        </row>
        <row r="1072">
          <cell r="B1072" t="str">
            <v>Замена американок д=25 (кв 78)</v>
          </cell>
        </row>
        <row r="1073">
          <cell r="B1073" t="str">
            <v>Замена углов д=25 (кв 78)</v>
          </cell>
        </row>
        <row r="1074">
          <cell r="B1074" t="str">
            <v>Замена трубы д=25 РР (кв 78)</v>
          </cell>
        </row>
        <row r="1075">
          <cell r="B1075" t="str">
            <v>Замена американок д=25 (кв 77)</v>
          </cell>
        </row>
        <row r="1076">
          <cell r="B1076" t="str">
            <v>Замена углов д=25 (кв 77)</v>
          </cell>
        </row>
        <row r="1077">
          <cell r="B1077" t="str">
            <v>Замена трубы д=25 РР (кв 77)</v>
          </cell>
        </row>
        <row r="1078">
          <cell r="B1078" t="str">
            <v>Замена трубы д=25 РР (кв 50)</v>
          </cell>
        </row>
        <row r="1079">
          <cell r="B1079" t="str">
            <v>Установка американок д=25 (кв 50)</v>
          </cell>
        </row>
        <row r="1080">
          <cell r="B1080" t="str">
            <v>Установка углов д=25(кв 50)</v>
          </cell>
        </row>
        <row r="1081">
          <cell r="B1081" t="str">
            <v>Установка тройника д=25 (кв 50)</v>
          </cell>
        </row>
        <row r="1082">
          <cell r="B1082" t="str">
            <v xml:space="preserve">Замена вентилей д=15 в подвале </v>
          </cell>
        </row>
        <row r="1083">
          <cell r="B1083" t="str">
            <v>Замена вентилей д=20 в подвале</v>
          </cell>
        </row>
        <row r="1084">
          <cell r="B1084" t="str">
            <v>Замена сгонов в сборе д=20</v>
          </cell>
        </row>
        <row r="1085">
          <cell r="B1085" t="str">
            <v xml:space="preserve">Замена участка трубы д=76 </v>
          </cell>
        </row>
        <row r="1086">
          <cell r="B1086" t="str">
            <v>Установка заглушек (кв 59)</v>
          </cell>
        </row>
        <row r="1087">
          <cell r="B1087" t="str">
            <v>Установка заглушек д=20 в подвале</v>
          </cell>
        </row>
        <row r="1088">
          <cell r="B1088" t="str">
            <v>Установка заглушек д=15 в подвале</v>
          </cell>
        </row>
        <row r="1089">
          <cell r="B1089" t="str">
            <v>Штукатурка фасада</v>
          </cell>
        </row>
        <row r="1090">
          <cell r="B1090" t="str">
            <v>Замена автоматов 63А</v>
          </cell>
        </row>
        <row r="1091">
          <cell r="B1091" t="str">
            <v>Замена автоматов 32А</v>
          </cell>
        </row>
        <row r="1092">
          <cell r="B1092" t="str">
            <v>Установка динрейки</v>
          </cell>
        </row>
        <row r="1093">
          <cell r="B1093" t="str">
            <v xml:space="preserve">Замена автомата 32 А </v>
          </cell>
        </row>
        <row r="1095">
          <cell r="B1095" t="str">
            <v>Установка американок д=25</v>
          </cell>
        </row>
        <row r="1096">
          <cell r="B1096" t="str">
            <v>Установка углов д=25</v>
          </cell>
        </row>
        <row r="1097">
          <cell r="B1097" t="str">
            <v>Установка муфт соединительных</v>
          </cell>
        </row>
        <row r="1098">
          <cell r="B1098" t="str">
            <v>Замена трубы д=25</v>
          </cell>
        </row>
        <row r="1099">
          <cell r="B1099" t="str">
            <v>Установка шаровых кранов д=15</v>
          </cell>
        </row>
        <row r="1100">
          <cell r="B1100" t="str">
            <v>Установка шаровых кранов д=20</v>
          </cell>
        </row>
        <row r="1101">
          <cell r="B1101" t="str">
            <v xml:space="preserve">Замена трубы д=76 </v>
          </cell>
        </row>
        <row r="1102">
          <cell r="B1102" t="str">
            <v>Установка углов д=25 РР</v>
          </cell>
        </row>
        <row r="1103">
          <cell r="B1103" t="str">
            <v>Замена провода АВВГ 2х2,5</v>
          </cell>
        </row>
        <row r="1104">
          <cell r="B1104" t="str">
            <v>Замена электропатронов</v>
          </cell>
        </row>
        <row r="1105">
          <cell r="B1105" t="str">
            <v>Замена лампочек электрических</v>
          </cell>
        </row>
        <row r="1106">
          <cell r="B1106" t="str">
            <v>Замена электропатронов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A115" workbookViewId="0">
      <selection activeCell="E136" sqref="E13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57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1" t="s">
        <v>100</v>
      </c>
      <c r="B7" s="81"/>
      <c r="C7" s="81"/>
      <c r="D7" s="81"/>
      <c r="E7" s="81"/>
      <c r="F7" s="81"/>
      <c r="G7" s="81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58</v>
      </c>
      <c r="D10" s="2" t="s">
        <v>47</v>
      </c>
      <c r="E10" s="2"/>
      <c r="F10" s="2"/>
      <c r="G10" s="2"/>
    </row>
    <row r="11" spans="1:10" x14ac:dyDescent="0.25">
      <c r="A11" s="2" t="s">
        <v>59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360.9</v>
      </c>
      <c r="C19" s="36">
        <v>45.4</v>
      </c>
      <c r="D19" s="36">
        <v>57.4</v>
      </c>
      <c r="E19" s="36">
        <v>5.7</v>
      </c>
      <c r="F19" s="15"/>
      <c r="G19" s="15">
        <f>SUM(B19:F19)</f>
        <v>469.39999999999992</v>
      </c>
    </row>
    <row r="20" spans="1:7" x14ac:dyDescent="0.25">
      <c r="A20" s="15" t="s">
        <v>21</v>
      </c>
      <c r="B20" s="36">
        <v>348.8</v>
      </c>
      <c r="C20" s="36">
        <v>43.5</v>
      </c>
      <c r="D20" s="36">
        <v>56.3</v>
      </c>
      <c r="E20" s="36">
        <v>5.3</v>
      </c>
      <c r="F20" s="14"/>
      <c r="G20" s="15">
        <f>SUM(B20:F20)</f>
        <v>453.90000000000003</v>
      </c>
    </row>
    <row r="21" spans="1:7" x14ac:dyDescent="0.25">
      <c r="A21" s="29" t="s">
        <v>55</v>
      </c>
      <c r="B21" s="30"/>
      <c r="C21" s="29"/>
      <c r="D21" s="65">
        <f>(G19-G20)/G19*100</f>
        <v>3.302087771623325</v>
      </c>
      <c r="E21" s="30"/>
    </row>
    <row r="22" spans="1:7" x14ac:dyDescent="0.25">
      <c r="A22" s="31" t="s">
        <v>60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329.6</v>
      </c>
      <c r="D28" s="57">
        <v>316.89999999999998</v>
      </c>
      <c r="E28" s="55">
        <f>C28-D28</f>
        <v>12.700000000000045</v>
      </c>
      <c r="F28" s="76" t="s">
        <v>56</v>
      </c>
      <c r="G28" s="77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62</v>
      </c>
      <c r="B31" s="73" t="str">
        <f>[1]Лен.ш.!B1012</f>
        <v>Замена трубы д=25 РР</v>
      </c>
      <c r="C31" s="74"/>
      <c r="D31" s="75"/>
      <c r="E31" s="56" t="s">
        <v>73</v>
      </c>
      <c r="F31" s="67">
        <v>62.5</v>
      </c>
    </row>
    <row r="32" spans="1:7" x14ac:dyDescent="0.25">
      <c r="A32" s="56" t="s">
        <v>61</v>
      </c>
      <c r="B32" s="73" t="str">
        <f>[1]Лен.ш.!B1013</f>
        <v xml:space="preserve">Замена американок д=25 </v>
      </c>
      <c r="C32" s="74"/>
      <c r="D32" s="75"/>
      <c r="E32" s="56" t="s">
        <v>74</v>
      </c>
      <c r="F32" s="67">
        <v>338.88</v>
      </c>
    </row>
    <row r="33" spans="1:6" x14ac:dyDescent="0.25">
      <c r="A33" s="56"/>
      <c r="B33" s="73" t="str">
        <f>[1]Лен.ш.!B1014</f>
        <v>Замена углов д=25</v>
      </c>
      <c r="C33" s="74"/>
      <c r="D33" s="75"/>
      <c r="E33" s="56" t="s">
        <v>74</v>
      </c>
      <c r="F33" s="67">
        <v>16.22</v>
      </c>
    </row>
    <row r="34" spans="1:6" x14ac:dyDescent="0.25">
      <c r="A34" s="56"/>
      <c r="B34" s="73" t="str">
        <f>[1]Лен.ш.!B1015</f>
        <v>Замена трубы д=89</v>
      </c>
      <c r="C34" s="74"/>
      <c r="D34" s="75"/>
      <c r="E34" s="56" t="s">
        <v>75</v>
      </c>
      <c r="F34" s="67">
        <v>3508.23</v>
      </c>
    </row>
    <row r="35" spans="1:6" x14ac:dyDescent="0.25">
      <c r="A35" s="56"/>
      <c r="B35" s="73" t="str">
        <f>[1]Лен.ш.!B1016</f>
        <v>Замена отвода д=89</v>
      </c>
      <c r="C35" s="74"/>
      <c r="D35" s="75"/>
      <c r="E35" s="56" t="s">
        <v>76</v>
      </c>
      <c r="F35" s="67">
        <v>144</v>
      </c>
    </row>
    <row r="36" spans="1:6" x14ac:dyDescent="0.25">
      <c r="A36" s="56"/>
      <c r="B36" s="73" t="str">
        <f>[1]Лен.ш.!B1017</f>
        <v>Замена отводов д=76</v>
      </c>
      <c r="C36" s="74"/>
      <c r="D36" s="75"/>
      <c r="E36" s="56" t="s">
        <v>74</v>
      </c>
      <c r="F36" s="67">
        <v>214</v>
      </c>
    </row>
    <row r="37" spans="1:6" x14ac:dyDescent="0.25">
      <c r="A37" s="56"/>
      <c r="B37" s="73" t="str">
        <f>[1]Лен.ш.!B1018</f>
        <v>Замена вентиля д=25</v>
      </c>
      <c r="C37" s="74"/>
      <c r="D37" s="75"/>
      <c r="E37" s="56" t="s">
        <v>76</v>
      </c>
      <c r="F37" s="67">
        <v>154.12</v>
      </c>
    </row>
    <row r="38" spans="1:6" x14ac:dyDescent="0.25">
      <c r="A38" s="56"/>
      <c r="B38" s="73" t="str">
        <f>[1]Лен.ш.!B1019</f>
        <v>Замена сгона в сборе д=25</v>
      </c>
      <c r="C38" s="74"/>
      <c r="D38" s="75"/>
      <c r="E38" s="56" t="s">
        <v>76</v>
      </c>
      <c r="F38" s="67">
        <v>55</v>
      </c>
    </row>
    <row r="39" spans="1:6" x14ac:dyDescent="0.25">
      <c r="A39" s="56"/>
      <c r="B39" s="73" t="str">
        <f>[1]Лен.ш.!B1020</f>
        <v>Замена трубы д=25</v>
      </c>
      <c r="C39" s="74"/>
      <c r="D39" s="75"/>
      <c r="E39" s="56" t="s">
        <v>77</v>
      </c>
      <c r="F39" s="67">
        <v>472.5</v>
      </c>
    </row>
    <row r="40" spans="1:6" x14ac:dyDescent="0.25">
      <c r="A40" s="56"/>
      <c r="B40" s="73" t="str">
        <f>[1]Лен.ш.!B1021</f>
        <v>Замена вентиля д=25</v>
      </c>
      <c r="C40" s="74"/>
      <c r="D40" s="75"/>
      <c r="E40" s="56" t="s">
        <v>76</v>
      </c>
      <c r="F40" s="67">
        <v>154.12</v>
      </c>
    </row>
    <row r="41" spans="1:6" x14ac:dyDescent="0.25">
      <c r="A41" s="56"/>
      <c r="B41" s="73" t="str">
        <f>[1]Лен.ш.!B1022</f>
        <v>Замена сгонов в сборе д=25</v>
      </c>
      <c r="C41" s="74"/>
      <c r="D41" s="75"/>
      <c r="E41" s="56" t="s">
        <v>74</v>
      </c>
      <c r="F41" s="67">
        <v>110</v>
      </c>
    </row>
    <row r="42" spans="1:6" x14ac:dyDescent="0.25">
      <c r="A42" s="56"/>
      <c r="B42" s="73" t="str">
        <f>[1]Лен.ш.!B1023</f>
        <v>Замена трубы д=25 РР (материал кв.51)</v>
      </c>
      <c r="C42" s="74"/>
      <c r="D42" s="75"/>
      <c r="E42" s="56" t="s">
        <v>78</v>
      </c>
      <c r="F42" s="67"/>
    </row>
    <row r="43" spans="1:6" x14ac:dyDescent="0.25">
      <c r="A43" s="56"/>
      <c r="B43" s="73" t="str">
        <f>[1]Лен.ш.!B1024</f>
        <v>Установка углов д=25 (кв.51)</v>
      </c>
      <c r="C43" s="74"/>
      <c r="D43" s="75"/>
      <c r="E43" s="56" t="s">
        <v>74</v>
      </c>
      <c r="F43" s="67">
        <v>16.22</v>
      </c>
    </row>
    <row r="44" spans="1:6" x14ac:dyDescent="0.25">
      <c r="A44" s="56"/>
      <c r="B44" s="78" t="str">
        <f>[1]Лен.ш.!B1025</f>
        <v>Ремонт электропроводки</v>
      </c>
      <c r="C44" s="79"/>
      <c r="D44" s="80"/>
      <c r="E44" s="56"/>
      <c r="F44" s="67"/>
    </row>
    <row r="45" spans="1:6" x14ac:dyDescent="0.25">
      <c r="A45" s="56"/>
      <c r="B45" s="73" t="str">
        <f>[1]Лен.ш.!B1026</f>
        <v>Замена автоматов 63А</v>
      </c>
      <c r="C45" s="74"/>
      <c r="D45" s="75"/>
      <c r="E45" s="56" t="s">
        <v>79</v>
      </c>
      <c r="F45" s="67">
        <v>1088</v>
      </c>
    </row>
    <row r="46" spans="1:6" x14ac:dyDescent="0.25">
      <c r="A46" s="56"/>
      <c r="B46" s="73" t="str">
        <f>[1]Лен.ш.!B1027</f>
        <v>Замена автоматов 25 А</v>
      </c>
      <c r="C46" s="74"/>
      <c r="D46" s="75"/>
      <c r="E46" s="56" t="s">
        <v>80</v>
      </c>
      <c r="F46" s="67">
        <v>384</v>
      </c>
    </row>
    <row r="47" spans="1:6" x14ac:dyDescent="0.25">
      <c r="A47" s="56"/>
      <c r="B47" s="73" t="str">
        <f>[1]Лен.ш.!B1028</f>
        <v>Замена кабеля АВВГ 2*16</v>
      </c>
      <c r="C47" s="74"/>
      <c r="D47" s="75"/>
      <c r="E47" s="56" t="s">
        <v>81</v>
      </c>
      <c r="F47" s="67">
        <v>261.8</v>
      </c>
    </row>
    <row r="48" spans="1:6" x14ac:dyDescent="0.25">
      <c r="A48" s="56"/>
      <c r="B48" s="73" t="str">
        <f>[1]Лен.ш.!B1029</f>
        <v>Замена лампочек электрических</v>
      </c>
      <c r="C48" s="74"/>
      <c r="D48" s="75"/>
      <c r="E48" s="56" t="s">
        <v>82</v>
      </c>
      <c r="F48" s="67">
        <v>30</v>
      </c>
    </row>
    <row r="49" spans="1:6" x14ac:dyDescent="0.25">
      <c r="A49" s="56" t="s">
        <v>63</v>
      </c>
      <c r="B49" s="73" t="str">
        <f>[1]Лен.ш.!B1030</f>
        <v>Посыпка придомовой территории ПСС</v>
      </c>
      <c r="C49" s="74"/>
      <c r="D49" s="75"/>
      <c r="E49" s="56" t="s">
        <v>83</v>
      </c>
      <c r="F49" s="67">
        <v>435.95</v>
      </c>
    </row>
    <row r="50" spans="1:6" x14ac:dyDescent="0.25">
      <c r="A50" s="56" t="s">
        <v>64</v>
      </c>
      <c r="B50" s="73" t="str">
        <f>[1]Лен.ш.!B1032</f>
        <v>Замена электрической розетки</v>
      </c>
      <c r="C50" s="74"/>
      <c r="D50" s="75"/>
      <c r="E50" s="56" t="s">
        <v>76</v>
      </c>
      <c r="F50" s="67">
        <v>65.25</v>
      </c>
    </row>
    <row r="51" spans="1:6" x14ac:dyDescent="0.25">
      <c r="A51" s="56" t="s">
        <v>61</v>
      </c>
      <c r="B51" s="73" t="str">
        <f>[1]Лен.ш.!B1033</f>
        <v>Замена элетропатронов</v>
      </c>
      <c r="C51" s="74"/>
      <c r="D51" s="75"/>
      <c r="E51" s="56" t="s">
        <v>74</v>
      </c>
      <c r="F51" s="67">
        <v>14</v>
      </c>
    </row>
    <row r="52" spans="1:6" x14ac:dyDescent="0.25">
      <c r="A52" s="56"/>
      <c r="B52" s="73" t="str">
        <f>[1]Лен.ш.!B1034</f>
        <v>Установка предохранителей</v>
      </c>
      <c r="C52" s="74"/>
      <c r="D52" s="75"/>
      <c r="E52" s="56" t="s">
        <v>74</v>
      </c>
      <c r="F52" s="67">
        <v>73</v>
      </c>
    </row>
    <row r="53" spans="1:6" x14ac:dyDescent="0.25">
      <c r="A53" s="56"/>
      <c r="B53" s="73" t="str">
        <f>[1]Лен.ш.!B1035</f>
        <v>Замена лампочек электрических</v>
      </c>
      <c r="C53" s="74"/>
      <c r="D53" s="75"/>
      <c r="E53" s="56" t="s">
        <v>74</v>
      </c>
      <c r="F53" s="67">
        <v>20</v>
      </c>
    </row>
    <row r="54" spans="1:6" x14ac:dyDescent="0.25">
      <c r="A54" s="56"/>
      <c r="B54" s="73" t="str">
        <f>[1]Лен.ш.!B1036</f>
        <v>Замена шарового крана</v>
      </c>
      <c r="C54" s="74"/>
      <c r="D54" s="75"/>
      <c r="E54" s="56" t="s">
        <v>76</v>
      </c>
      <c r="F54" s="67">
        <v>167</v>
      </c>
    </row>
    <row r="55" spans="1:6" x14ac:dyDescent="0.25">
      <c r="A55" s="56" t="s">
        <v>65</v>
      </c>
      <c r="B55" s="73" t="str">
        <f>[1]Лен.ш.!B1037</f>
        <v>Окашивание травы, ремонт лавочек и песочниц</v>
      </c>
      <c r="C55" s="74"/>
      <c r="D55" s="75"/>
      <c r="E55" s="56"/>
      <c r="F55" s="67">
        <v>601.64</v>
      </c>
    </row>
    <row r="56" spans="1:6" x14ac:dyDescent="0.25">
      <c r="A56" s="56" t="s">
        <v>61</v>
      </c>
      <c r="B56" s="73" t="str">
        <f>[1]Лен.ш.!B1038</f>
        <v>Замена автомата 32 А (кв. 30)</v>
      </c>
      <c r="C56" s="74"/>
      <c r="D56" s="75"/>
      <c r="E56" s="56" t="s">
        <v>76</v>
      </c>
      <c r="F56" s="67">
        <v>110</v>
      </c>
    </row>
    <row r="57" spans="1:6" x14ac:dyDescent="0.25">
      <c r="A57" s="56"/>
      <c r="B57" s="73" t="str">
        <f>[1]Лен.ш.!B1039</f>
        <v>Замена вентиля д=32</v>
      </c>
      <c r="C57" s="74"/>
      <c r="D57" s="75"/>
      <c r="E57" s="56" t="s">
        <v>76</v>
      </c>
      <c r="F57" s="67">
        <v>506</v>
      </c>
    </row>
    <row r="58" spans="1:6" x14ac:dyDescent="0.25">
      <c r="A58" s="56"/>
      <c r="B58" s="73" t="str">
        <f>[1]Лен.ш.!B1040</f>
        <v>Замена трубы д=32</v>
      </c>
      <c r="C58" s="74"/>
      <c r="D58" s="75"/>
      <c r="E58" s="56" t="s">
        <v>84</v>
      </c>
      <c r="F58" s="67">
        <v>327.5</v>
      </c>
    </row>
    <row r="59" spans="1:6" x14ac:dyDescent="0.25">
      <c r="A59" s="56" t="s">
        <v>66</v>
      </c>
      <c r="B59" s="73" t="str">
        <f>[1]Лен.ш.!B1041</f>
        <v>Прочистка канализации</v>
      </c>
      <c r="C59" s="74"/>
      <c r="D59" s="75"/>
      <c r="E59" s="56" t="s">
        <v>85</v>
      </c>
      <c r="F59" s="67"/>
    </row>
    <row r="60" spans="1:6" x14ac:dyDescent="0.25">
      <c r="A60" s="56" t="s">
        <v>61</v>
      </c>
      <c r="B60" s="73" t="str">
        <f>[1]Лен.ш.!B1042</f>
        <v xml:space="preserve">Ремонт водопровода со сваркой </v>
      </c>
      <c r="C60" s="74"/>
      <c r="D60" s="75"/>
      <c r="E60" s="56" t="s">
        <v>86</v>
      </c>
      <c r="F60" s="67"/>
    </row>
    <row r="61" spans="1:6" x14ac:dyDescent="0.25">
      <c r="A61" s="56"/>
      <c r="B61" s="73" t="str">
        <f>[1]Лен.ш.!B1043</f>
        <v>Установка спускников на отоплении</v>
      </c>
      <c r="C61" s="74"/>
      <c r="D61" s="75"/>
      <c r="E61" s="56" t="s">
        <v>74</v>
      </c>
      <c r="F61" s="67">
        <v>392</v>
      </c>
    </row>
    <row r="62" spans="1:6" x14ac:dyDescent="0.25">
      <c r="A62" s="56"/>
      <c r="B62" s="73" t="str">
        <f>[1]Лен.ш.!B1044</f>
        <v>Замена сгонов в сборе д=20</v>
      </c>
      <c r="C62" s="74"/>
      <c r="D62" s="75"/>
      <c r="E62" s="56" t="s">
        <v>87</v>
      </c>
      <c r="F62" s="67">
        <v>260</v>
      </c>
    </row>
    <row r="63" spans="1:6" x14ac:dyDescent="0.25">
      <c r="A63" s="56"/>
      <c r="B63" s="73" t="str">
        <f>[1]Лен.ш.!B1045</f>
        <v>Регулировка смывного бачка</v>
      </c>
      <c r="C63" s="74"/>
      <c r="D63" s="75"/>
      <c r="E63" s="56" t="s">
        <v>76</v>
      </c>
      <c r="F63" s="67"/>
    </row>
    <row r="64" spans="1:6" x14ac:dyDescent="0.25">
      <c r="A64" s="56"/>
      <c r="B64" s="73" t="str">
        <f>[1]Лен.ш.!B1046</f>
        <v>Замена провода АВВГ 2х2,5</v>
      </c>
      <c r="C64" s="74"/>
      <c r="D64" s="75"/>
      <c r="E64" s="56" t="s">
        <v>75</v>
      </c>
      <c r="F64" s="67">
        <v>90</v>
      </c>
    </row>
    <row r="65" spans="1:6" x14ac:dyDescent="0.25">
      <c r="A65" s="56" t="s">
        <v>67</v>
      </c>
      <c r="B65" s="73" t="str">
        <f>[1]Лен.ш.!B1047</f>
        <v>Установка американок д=25</v>
      </c>
      <c r="C65" s="74"/>
      <c r="D65" s="75"/>
      <c r="E65" s="56" t="s">
        <v>74</v>
      </c>
      <c r="F65" s="67">
        <v>382</v>
      </c>
    </row>
    <row r="66" spans="1:6" x14ac:dyDescent="0.25">
      <c r="A66" s="56" t="s">
        <v>61</v>
      </c>
      <c r="B66" s="73" t="str">
        <f>[1]Лен.ш.!B1048</f>
        <v>Установка бочонка 3/4</v>
      </c>
      <c r="C66" s="74"/>
      <c r="D66" s="75"/>
      <c r="E66" s="56" t="s">
        <v>76</v>
      </c>
      <c r="F66" s="67">
        <v>68</v>
      </c>
    </row>
    <row r="67" spans="1:6" x14ac:dyDescent="0.25">
      <c r="A67" s="56"/>
      <c r="B67" s="73" t="str">
        <f>[1]Лен.ш.!B1049</f>
        <v>Установка муфты соединительной</v>
      </c>
      <c r="C67" s="74"/>
      <c r="D67" s="75"/>
      <c r="E67" s="56" t="s">
        <v>76</v>
      </c>
      <c r="F67" s="67">
        <v>118.1</v>
      </c>
    </row>
    <row r="68" spans="1:6" x14ac:dyDescent="0.25">
      <c r="A68" s="56"/>
      <c r="B68" s="73" t="str">
        <f>[1]Лен.ш.!B1050</f>
        <v>Ремонт радиаторного блока (кв. 17)</v>
      </c>
      <c r="C68" s="74"/>
      <c r="D68" s="75"/>
      <c r="E68" s="56" t="s">
        <v>88</v>
      </c>
      <c r="F68" s="67"/>
    </row>
    <row r="69" spans="1:6" x14ac:dyDescent="0.25">
      <c r="A69" s="56"/>
      <c r="B69" s="73" t="str">
        <f>[1]Лен.ш.!B1051</f>
        <v>Покраска лавочек</v>
      </c>
      <c r="C69" s="74"/>
      <c r="D69" s="75"/>
      <c r="E69" s="56" t="s">
        <v>80</v>
      </c>
      <c r="F69" s="67">
        <v>140</v>
      </c>
    </row>
    <row r="70" spans="1:6" x14ac:dyDescent="0.25">
      <c r="A70" s="56"/>
      <c r="B70" s="73" t="str">
        <f>[1]Лен.ш.!B1052</f>
        <v>Замена шарового крана 1/2</v>
      </c>
      <c r="C70" s="74"/>
      <c r="D70" s="75"/>
      <c r="E70" s="56" t="s">
        <v>76</v>
      </c>
      <c r="F70" s="67">
        <v>148.30000000000001</v>
      </c>
    </row>
    <row r="71" spans="1:6" x14ac:dyDescent="0.25">
      <c r="A71" s="56"/>
      <c r="B71" s="73" t="str">
        <f>[1]Лен.ш.!B1053</f>
        <v>Замена шаровых кранов 3/4</v>
      </c>
      <c r="C71" s="74"/>
      <c r="D71" s="75"/>
      <c r="E71" s="56" t="s">
        <v>74</v>
      </c>
      <c r="F71" s="67">
        <v>392</v>
      </c>
    </row>
    <row r="72" spans="1:6" x14ac:dyDescent="0.25">
      <c r="A72" s="56"/>
      <c r="B72" s="73" t="str">
        <f>[1]Лен.ш.!B1054</f>
        <v>Замена сгонов в сборе д=15</v>
      </c>
      <c r="C72" s="74"/>
      <c r="D72" s="75"/>
      <c r="E72" s="56" t="s">
        <v>74</v>
      </c>
      <c r="F72" s="67">
        <v>94.3</v>
      </c>
    </row>
    <row r="73" spans="1:6" x14ac:dyDescent="0.25">
      <c r="A73" s="56"/>
      <c r="B73" s="73" t="str">
        <f>[1]Лен.ш.!B1055</f>
        <v>Замена сгонов в сборе д=20</v>
      </c>
      <c r="C73" s="74"/>
      <c r="D73" s="75"/>
      <c r="E73" s="56" t="s">
        <v>87</v>
      </c>
      <c r="F73" s="67">
        <v>260</v>
      </c>
    </row>
    <row r="74" spans="1:6" x14ac:dyDescent="0.25">
      <c r="A74" s="56"/>
      <c r="B74" s="73" t="str">
        <f>[1]Лен.ш.!B1056</f>
        <v>Замена электропатронов</v>
      </c>
      <c r="C74" s="74"/>
      <c r="D74" s="75"/>
      <c r="E74" s="56" t="s">
        <v>74</v>
      </c>
      <c r="F74" s="67">
        <v>17.420000000000002</v>
      </c>
    </row>
    <row r="75" spans="1:6" x14ac:dyDescent="0.25">
      <c r="A75" s="56"/>
      <c r="B75" s="73" t="str">
        <f>[1]Лен.ш.!B1057</f>
        <v>Замена лампочек электрических</v>
      </c>
      <c r="C75" s="74"/>
      <c r="D75" s="75"/>
      <c r="E75" s="56" t="s">
        <v>74</v>
      </c>
      <c r="F75" s="67">
        <v>20</v>
      </c>
    </row>
    <row r="76" spans="1:6" x14ac:dyDescent="0.25">
      <c r="A76" s="56" t="s">
        <v>68</v>
      </c>
      <c r="B76" s="73" t="str">
        <f>[1]Лен.ш.!B1058</f>
        <v>Ремонт вентиляционных шахт</v>
      </c>
      <c r="C76" s="74"/>
      <c r="D76" s="75"/>
      <c r="E76" s="56" t="s">
        <v>89</v>
      </c>
      <c r="F76" s="67">
        <v>3498</v>
      </c>
    </row>
    <row r="77" spans="1:6" x14ac:dyDescent="0.25">
      <c r="A77" s="56" t="s">
        <v>61</v>
      </c>
      <c r="B77" s="73" t="str">
        <f>[1]Лен.ш.!B1059</f>
        <v xml:space="preserve">Замена трубы д=25 РР </v>
      </c>
      <c r="C77" s="74"/>
      <c r="D77" s="75"/>
      <c r="E77" s="56" t="s">
        <v>75</v>
      </c>
      <c r="F77" s="67">
        <v>650</v>
      </c>
    </row>
    <row r="78" spans="1:6" x14ac:dyDescent="0.25">
      <c r="A78" s="56"/>
      <c r="B78" s="73" t="str">
        <f>[1]Лен.ш.!B1060</f>
        <v xml:space="preserve">Замена трубы д=20 РР </v>
      </c>
      <c r="C78" s="74"/>
      <c r="D78" s="75"/>
      <c r="E78" s="56" t="s">
        <v>78</v>
      </c>
      <c r="F78" s="67">
        <v>59.19</v>
      </c>
    </row>
    <row r="79" spans="1:6" x14ac:dyDescent="0.25">
      <c r="A79" s="56"/>
      <c r="B79" s="73" t="str">
        <f>[1]Лен.ш.!B1061</f>
        <v xml:space="preserve">Установка муфты обжимной </v>
      </c>
      <c r="C79" s="74"/>
      <c r="D79" s="75"/>
      <c r="E79" s="56" t="s">
        <v>76</v>
      </c>
      <c r="F79" s="67">
        <v>513</v>
      </c>
    </row>
    <row r="80" spans="1:6" x14ac:dyDescent="0.25">
      <c r="A80" s="56"/>
      <c r="B80" s="73" t="str">
        <f>[1]Лен.ш.!B1062</f>
        <v xml:space="preserve">Установка американок </v>
      </c>
      <c r="C80" s="74"/>
      <c r="D80" s="75"/>
      <c r="E80" s="56" t="s">
        <v>87</v>
      </c>
      <c r="F80" s="67">
        <v>886</v>
      </c>
    </row>
    <row r="81" spans="1:6" x14ac:dyDescent="0.25">
      <c r="A81" s="56"/>
      <c r="B81" s="73" t="str">
        <f>[1]Лен.ш.!B1063</f>
        <v>Замена углов д=25</v>
      </c>
      <c r="C81" s="74"/>
      <c r="D81" s="75"/>
      <c r="E81" s="56" t="s">
        <v>90</v>
      </c>
      <c r="F81" s="67">
        <v>95.85</v>
      </c>
    </row>
    <row r="82" spans="1:6" x14ac:dyDescent="0.25">
      <c r="A82" s="56"/>
      <c r="B82" s="73" t="str">
        <f>[1]Лен.ш.!B1064</f>
        <v>Замена тройников</v>
      </c>
      <c r="C82" s="74"/>
      <c r="D82" s="75"/>
      <c r="E82" s="56" t="s">
        <v>87</v>
      </c>
      <c r="F82" s="67">
        <v>62</v>
      </c>
    </row>
    <row r="83" spans="1:6" x14ac:dyDescent="0.25">
      <c r="A83" s="56"/>
      <c r="B83" s="73" t="str">
        <f>[1]Лен.ш.!B1065</f>
        <v>Замена провода АВВГ 2х2,5</v>
      </c>
      <c r="C83" s="74"/>
      <c r="D83" s="75"/>
      <c r="E83" s="56" t="s">
        <v>75</v>
      </c>
      <c r="F83" s="67">
        <v>80</v>
      </c>
    </row>
    <row r="84" spans="1:6" x14ac:dyDescent="0.25">
      <c r="A84" s="56"/>
      <c r="B84" s="73" t="str">
        <f>[1]Лен.ш.!B1066</f>
        <v>Замена электрической розетки</v>
      </c>
      <c r="C84" s="74"/>
      <c r="D84" s="75"/>
      <c r="E84" s="56" t="s">
        <v>76</v>
      </c>
      <c r="F84" s="67">
        <v>41</v>
      </c>
    </row>
    <row r="85" spans="1:6" x14ac:dyDescent="0.25">
      <c r="A85" s="56"/>
      <c r="B85" s="73" t="str">
        <f>[1]Лен.ш.!B1067</f>
        <v>Замена электропатронов</v>
      </c>
      <c r="C85" s="74"/>
      <c r="D85" s="75"/>
      <c r="E85" s="56" t="s">
        <v>76</v>
      </c>
      <c r="F85" s="67">
        <v>11</v>
      </c>
    </row>
    <row r="86" spans="1:6" x14ac:dyDescent="0.25">
      <c r="A86" s="56"/>
      <c r="B86" s="73" t="str">
        <f>[1]Лен.ш.!B1068</f>
        <v>Замена электрических лампочек</v>
      </c>
      <c r="C86" s="74"/>
      <c r="D86" s="75"/>
      <c r="E86" s="56" t="s">
        <v>74</v>
      </c>
      <c r="F86" s="67">
        <v>20</v>
      </c>
    </row>
    <row r="87" spans="1:6" x14ac:dyDescent="0.25">
      <c r="A87" s="56" t="s">
        <v>69</v>
      </c>
      <c r="B87" s="73" t="str">
        <f>[1]Лен.ш.!B1069</f>
        <v>Замена американок д=25 (кв 17)</v>
      </c>
      <c r="C87" s="74"/>
      <c r="D87" s="75"/>
      <c r="E87" s="56" t="s">
        <v>74</v>
      </c>
      <c r="F87" s="67">
        <v>283.44</v>
      </c>
    </row>
    <row r="88" spans="1:6" ht="15" hidden="1" customHeight="1" x14ac:dyDescent="0.25">
      <c r="A88" s="56" t="s">
        <v>61</v>
      </c>
      <c r="B88" s="73" t="str">
        <f>[1]Лен.ш.!B1070</f>
        <v>Замена углов д=25 (кв 17)</v>
      </c>
      <c r="C88" s="74"/>
      <c r="D88" s="75"/>
      <c r="E88" s="56" t="s">
        <v>76</v>
      </c>
      <c r="F88" s="67">
        <v>9</v>
      </c>
    </row>
    <row r="89" spans="1:6" x14ac:dyDescent="0.25">
      <c r="A89" s="56"/>
      <c r="B89" s="73" t="str">
        <f>[1]Лен.ш.!B1071</f>
        <v>Замена трубы д=25 РР (кв 17)</v>
      </c>
      <c r="C89" s="74"/>
      <c r="D89" s="75"/>
      <c r="E89" s="56" t="s">
        <v>73</v>
      </c>
      <c r="F89" s="67">
        <v>71.88</v>
      </c>
    </row>
    <row r="90" spans="1:6" x14ac:dyDescent="0.25">
      <c r="A90" s="56"/>
      <c r="B90" s="73" t="str">
        <f>[1]Лен.ш.!B1072</f>
        <v>Замена американок д=25 (кв 78)</v>
      </c>
      <c r="C90" s="74"/>
      <c r="D90" s="75"/>
      <c r="E90" s="56" t="s">
        <v>91</v>
      </c>
      <c r="F90" s="67">
        <v>1133.76</v>
      </c>
    </row>
    <row r="91" spans="1:6" x14ac:dyDescent="0.25">
      <c r="A91" s="56"/>
      <c r="B91" s="73" t="str">
        <f>[1]Лен.ш.!B1073</f>
        <v>Замена углов д=25 (кв 78)</v>
      </c>
      <c r="C91" s="74"/>
      <c r="D91" s="75"/>
      <c r="E91" s="56" t="s">
        <v>87</v>
      </c>
      <c r="F91" s="67">
        <v>36</v>
      </c>
    </row>
    <row r="92" spans="1:6" x14ac:dyDescent="0.25">
      <c r="A92" s="56"/>
      <c r="B92" s="73" t="str">
        <f>[1]Лен.ш.!B1074</f>
        <v>Замена трубы д=25 РР (кв 78)</v>
      </c>
      <c r="C92" s="74"/>
      <c r="D92" s="75"/>
      <c r="E92" s="56" t="s">
        <v>92</v>
      </c>
      <c r="F92" s="67">
        <v>35.950000000000003</v>
      </c>
    </row>
    <row r="93" spans="1:6" x14ac:dyDescent="0.25">
      <c r="A93" s="56"/>
      <c r="B93" s="73" t="str">
        <f>[1]Лен.ш.!B1075</f>
        <v>Замена американок д=25 (кв 77)</v>
      </c>
      <c r="C93" s="74"/>
      <c r="D93" s="75"/>
      <c r="E93" s="56" t="s">
        <v>87</v>
      </c>
      <c r="F93" s="67">
        <v>566.88</v>
      </c>
    </row>
    <row r="94" spans="1:6" x14ac:dyDescent="0.25">
      <c r="A94" s="56"/>
      <c r="B94" s="73" t="str">
        <f>[1]Лен.ш.!B1076</f>
        <v>Замена углов д=25 (кв 77)</v>
      </c>
      <c r="C94" s="74"/>
      <c r="D94" s="75"/>
      <c r="E94" s="56" t="s">
        <v>76</v>
      </c>
      <c r="F94" s="67">
        <v>9</v>
      </c>
    </row>
    <row r="95" spans="1:6" x14ac:dyDescent="0.25">
      <c r="A95" s="56"/>
      <c r="B95" s="73" t="str">
        <f>[1]Лен.ш.!B1077</f>
        <v>Замена трубы д=25 РР (кв 77)</v>
      </c>
      <c r="C95" s="74"/>
      <c r="D95" s="75"/>
      <c r="E95" s="56" t="s">
        <v>92</v>
      </c>
      <c r="F95" s="67">
        <v>35.950000000000003</v>
      </c>
    </row>
    <row r="96" spans="1:6" x14ac:dyDescent="0.25">
      <c r="A96" s="56"/>
      <c r="B96" s="73" t="str">
        <f>[1]Лен.ш.!B1078</f>
        <v>Замена трубы д=25 РР (кв 50)</v>
      </c>
      <c r="C96" s="74"/>
      <c r="D96" s="75"/>
      <c r="E96" s="56" t="s">
        <v>93</v>
      </c>
      <c r="F96" s="67">
        <v>143.76</v>
      </c>
    </row>
    <row r="97" spans="1:6" x14ac:dyDescent="0.25">
      <c r="A97" s="56"/>
      <c r="B97" s="73" t="str">
        <f>[1]Лен.ш.!B1079</f>
        <v>Установка американок д=25 (кв 50)</v>
      </c>
      <c r="C97" s="74"/>
      <c r="D97" s="75"/>
      <c r="E97" s="56" t="s">
        <v>87</v>
      </c>
      <c r="F97" s="67">
        <v>566.88</v>
      </c>
    </row>
    <row r="98" spans="1:6" x14ac:dyDescent="0.25">
      <c r="A98" s="56"/>
      <c r="B98" s="73" t="str">
        <f>[1]Лен.ш.!B1080</f>
        <v>Установка углов д=25(кв 50)</v>
      </c>
      <c r="C98" s="74"/>
      <c r="D98" s="75"/>
      <c r="E98" s="56" t="s">
        <v>94</v>
      </c>
      <c r="F98" s="67">
        <v>45</v>
      </c>
    </row>
    <row r="99" spans="1:6" x14ac:dyDescent="0.25">
      <c r="A99" s="56"/>
      <c r="B99" s="73" t="str">
        <f>[1]Лен.ш.!B1081</f>
        <v>Установка тройника д=25 (кв 50)</v>
      </c>
      <c r="C99" s="74"/>
      <c r="D99" s="75"/>
      <c r="E99" s="56" t="s">
        <v>76</v>
      </c>
      <c r="F99" s="67">
        <v>15.5</v>
      </c>
    </row>
    <row r="100" spans="1:6" x14ac:dyDescent="0.25">
      <c r="A100" s="56"/>
      <c r="B100" s="73" t="str">
        <f>[1]Лен.ш.!B1082</f>
        <v xml:space="preserve">Замена вентилей д=15 в подвале </v>
      </c>
      <c r="C100" s="74"/>
      <c r="D100" s="75"/>
      <c r="E100" s="56" t="s">
        <v>91</v>
      </c>
      <c r="F100" s="67">
        <v>1200</v>
      </c>
    </row>
    <row r="101" spans="1:6" x14ac:dyDescent="0.25">
      <c r="A101" s="56"/>
      <c r="B101" s="73" t="str">
        <f>[1]Лен.ш.!B1083</f>
        <v>Замена вентилей д=20 в подвале</v>
      </c>
      <c r="C101" s="74"/>
      <c r="D101" s="75"/>
      <c r="E101" s="56" t="s">
        <v>94</v>
      </c>
      <c r="F101" s="67">
        <v>947.5</v>
      </c>
    </row>
    <row r="102" spans="1:6" x14ac:dyDescent="0.25">
      <c r="A102" s="56"/>
      <c r="B102" s="73" t="str">
        <f>[1]Лен.ш.!B1084</f>
        <v>Замена сгонов в сборе д=20</v>
      </c>
      <c r="C102" s="74"/>
      <c r="D102" s="75"/>
      <c r="E102" s="56" t="s">
        <v>80</v>
      </c>
      <c r="F102" s="67">
        <v>336</v>
      </c>
    </row>
    <row r="103" spans="1:6" x14ac:dyDescent="0.25">
      <c r="A103" s="56"/>
      <c r="B103" s="73" t="str">
        <f>[1]Лен.ш.!B1085</f>
        <v xml:space="preserve">Замена участка трубы д=76 </v>
      </c>
      <c r="C103" s="74"/>
      <c r="D103" s="75"/>
      <c r="E103" s="56" t="s">
        <v>95</v>
      </c>
      <c r="F103" s="67">
        <v>909.65</v>
      </c>
    </row>
    <row r="104" spans="1:6" x14ac:dyDescent="0.25">
      <c r="A104" s="56"/>
      <c r="B104" s="73" t="str">
        <f>[1]Лен.ш.!B1086</f>
        <v>Установка заглушек (кв 59)</v>
      </c>
      <c r="C104" s="74"/>
      <c r="D104" s="75"/>
      <c r="E104" s="56" t="s">
        <v>74</v>
      </c>
      <c r="F104" s="67">
        <v>65</v>
      </c>
    </row>
    <row r="105" spans="1:6" x14ac:dyDescent="0.25">
      <c r="A105" s="56"/>
      <c r="B105" s="73" t="str">
        <f>[1]Лен.ш.!B1087</f>
        <v>Установка заглушек д=20 в подвале</v>
      </c>
      <c r="C105" s="74"/>
      <c r="D105" s="75"/>
      <c r="E105" s="56" t="s">
        <v>74</v>
      </c>
      <c r="F105" s="67">
        <v>65</v>
      </c>
    </row>
    <row r="106" spans="1:6" x14ac:dyDescent="0.25">
      <c r="A106" s="56"/>
      <c r="B106" s="73" t="str">
        <f>[1]Лен.ш.!B1088</f>
        <v>Установка заглушек д=15 в подвале</v>
      </c>
      <c r="C106" s="74"/>
      <c r="D106" s="75"/>
      <c r="E106" s="56" t="s">
        <v>74</v>
      </c>
      <c r="F106" s="67">
        <v>89.7</v>
      </c>
    </row>
    <row r="107" spans="1:6" x14ac:dyDescent="0.25">
      <c r="A107" s="56"/>
      <c r="B107" s="73" t="str">
        <f>[1]Лен.ш.!B1089</f>
        <v>Штукатурка фасада</v>
      </c>
      <c r="C107" s="74"/>
      <c r="D107" s="75"/>
      <c r="E107" s="56" t="s">
        <v>96</v>
      </c>
      <c r="F107" s="67">
        <v>1650</v>
      </c>
    </row>
    <row r="108" spans="1:6" x14ac:dyDescent="0.25">
      <c r="A108" s="56"/>
      <c r="B108" s="73" t="str">
        <f>[1]Лен.ш.!B1090</f>
        <v>Замена автоматов 63А</v>
      </c>
      <c r="C108" s="74"/>
      <c r="D108" s="75"/>
      <c r="E108" s="56" t="s">
        <v>74</v>
      </c>
      <c r="F108" s="67">
        <v>146.69999999999999</v>
      </c>
    </row>
    <row r="109" spans="1:6" x14ac:dyDescent="0.25">
      <c r="A109" s="56"/>
      <c r="B109" s="73" t="str">
        <f>[1]Лен.ш.!B1091</f>
        <v>Замена автоматов 32А</v>
      </c>
      <c r="C109" s="74"/>
      <c r="D109" s="75"/>
      <c r="E109" s="56" t="s">
        <v>74</v>
      </c>
      <c r="F109" s="67">
        <v>186</v>
      </c>
    </row>
    <row r="110" spans="1:6" x14ac:dyDescent="0.25">
      <c r="A110" s="56"/>
      <c r="B110" s="73" t="str">
        <f>[1]Лен.ш.!B1092</f>
        <v>Установка динрейки</v>
      </c>
      <c r="C110" s="74"/>
      <c r="D110" s="75"/>
      <c r="E110" s="56" t="s">
        <v>74</v>
      </c>
      <c r="F110" s="67">
        <v>68</v>
      </c>
    </row>
    <row r="111" spans="1:6" x14ac:dyDescent="0.25">
      <c r="A111" s="56" t="s">
        <v>70</v>
      </c>
      <c r="B111" s="73" t="str">
        <f>[1]Лен.ш.!B1093</f>
        <v xml:space="preserve">Замена автомата 32 А </v>
      </c>
      <c r="C111" s="74"/>
      <c r="D111" s="75"/>
      <c r="E111" s="56" t="s">
        <v>76</v>
      </c>
      <c r="F111" s="67">
        <v>52</v>
      </c>
    </row>
    <row r="112" spans="1:6" x14ac:dyDescent="0.25">
      <c r="A112" s="56" t="s">
        <v>71</v>
      </c>
      <c r="B112" s="73" t="str">
        <f>[1]Лен.ш.!B1095</f>
        <v>Установка американок д=25</v>
      </c>
      <c r="C112" s="74"/>
      <c r="D112" s="75"/>
      <c r="E112" s="56" t="s">
        <v>90</v>
      </c>
      <c r="F112" s="67">
        <v>1333.98</v>
      </c>
    </row>
    <row r="113" spans="1:6" x14ac:dyDescent="0.25">
      <c r="A113" s="56"/>
      <c r="B113" s="73" t="str">
        <f>[1]Лен.ш.!B1096</f>
        <v>Установка углов д=25</v>
      </c>
      <c r="C113" s="74"/>
      <c r="D113" s="75"/>
      <c r="E113" s="56" t="s">
        <v>74</v>
      </c>
      <c r="F113" s="67">
        <v>16.739999999999998</v>
      </c>
    </row>
    <row r="114" spans="1:6" x14ac:dyDescent="0.25">
      <c r="A114" s="56"/>
      <c r="B114" s="73" t="str">
        <f>[1]Лен.ш.!B1097</f>
        <v>Установка муфт соединительных</v>
      </c>
      <c r="C114" s="74"/>
      <c r="D114" s="75"/>
      <c r="E114" s="56" t="s">
        <v>82</v>
      </c>
      <c r="F114" s="67">
        <v>156</v>
      </c>
    </row>
    <row r="115" spans="1:6" x14ac:dyDescent="0.25">
      <c r="A115" s="56"/>
      <c r="B115" s="73" t="str">
        <f>[1]Лен.ш.!B1098</f>
        <v>Замена трубы д=25</v>
      </c>
      <c r="C115" s="74"/>
      <c r="D115" s="75"/>
      <c r="E115" s="56" t="s">
        <v>73</v>
      </c>
      <c r="F115" s="67">
        <v>77.599999999999994</v>
      </c>
    </row>
    <row r="116" spans="1:6" x14ac:dyDescent="0.25">
      <c r="A116" s="56"/>
      <c r="B116" s="73" t="str">
        <f>[1]Лен.ш.!B1099</f>
        <v>Установка шаровых кранов д=15</v>
      </c>
      <c r="C116" s="74"/>
      <c r="D116" s="75"/>
      <c r="E116" s="56" t="s">
        <v>74</v>
      </c>
      <c r="F116" s="67">
        <v>197.2</v>
      </c>
    </row>
    <row r="117" spans="1:6" x14ac:dyDescent="0.25">
      <c r="A117" s="56"/>
      <c r="B117" s="73" t="str">
        <f>[1]Лен.ш.!B1100</f>
        <v>Установка шаровых кранов д=20</v>
      </c>
      <c r="C117" s="74"/>
      <c r="D117" s="75"/>
      <c r="E117" s="56" t="s">
        <v>74</v>
      </c>
      <c r="F117" s="67">
        <v>373.2</v>
      </c>
    </row>
    <row r="118" spans="1:6" x14ac:dyDescent="0.25">
      <c r="A118" s="56"/>
      <c r="B118" s="73" t="str">
        <f>[1]Лен.ш.!B1101</f>
        <v xml:space="preserve">Замена трубы д=76 </v>
      </c>
      <c r="C118" s="74"/>
      <c r="D118" s="75"/>
      <c r="E118" s="56" t="s">
        <v>97</v>
      </c>
      <c r="F118" s="67">
        <v>2388.6</v>
      </c>
    </row>
    <row r="119" spans="1:6" x14ac:dyDescent="0.25">
      <c r="A119" s="56"/>
      <c r="B119" s="73" t="str">
        <f>[1]Лен.ш.!B1102</f>
        <v>Установка углов д=25 РР</v>
      </c>
      <c r="C119" s="74"/>
      <c r="D119" s="75"/>
      <c r="E119" s="56" t="s">
        <v>87</v>
      </c>
      <c r="F119" s="67">
        <v>33.479999999999997</v>
      </c>
    </row>
    <row r="120" spans="1:6" x14ac:dyDescent="0.25">
      <c r="A120" s="56"/>
      <c r="B120" s="73" t="str">
        <f>[1]Лен.ш.!B1103</f>
        <v>Замена провода АВВГ 2х2,5</v>
      </c>
      <c r="C120" s="74"/>
      <c r="D120" s="75"/>
      <c r="E120" s="56" t="s">
        <v>98</v>
      </c>
      <c r="F120" s="67">
        <v>37.5</v>
      </c>
    </row>
    <row r="121" spans="1:6" x14ac:dyDescent="0.25">
      <c r="A121" s="56"/>
      <c r="B121" s="73" t="str">
        <f>[1]Лен.ш.!B1104</f>
        <v>Замена электропатронов</v>
      </c>
      <c r="C121" s="74"/>
      <c r="D121" s="75"/>
      <c r="E121" s="56" t="s">
        <v>74</v>
      </c>
      <c r="F121" s="67">
        <v>21.6</v>
      </c>
    </row>
    <row r="122" spans="1:6" x14ac:dyDescent="0.25">
      <c r="A122" s="56"/>
      <c r="B122" s="73" t="str">
        <f>[1]Лен.ш.!B1105</f>
        <v>Замена лампочек электрических</v>
      </c>
      <c r="C122" s="74"/>
      <c r="D122" s="75"/>
      <c r="E122" s="56" t="s">
        <v>74</v>
      </c>
      <c r="F122" s="67">
        <v>20</v>
      </c>
    </row>
    <row r="123" spans="1:6" x14ac:dyDescent="0.25">
      <c r="A123" s="56" t="s">
        <v>72</v>
      </c>
      <c r="B123" s="73" t="str">
        <f>[1]Лен.ш.!B1106</f>
        <v>Замена электропатронов</v>
      </c>
      <c r="C123" s="74"/>
      <c r="D123" s="75"/>
      <c r="E123" s="56" t="s">
        <v>74</v>
      </c>
      <c r="F123" s="67"/>
    </row>
    <row r="124" spans="1:6" x14ac:dyDescent="0.25">
      <c r="A124" s="71"/>
      <c r="B124" s="68"/>
      <c r="C124" s="69"/>
      <c r="D124" s="69" t="s">
        <v>99</v>
      </c>
      <c r="E124" s="56"/>
      <c r="F124" s="67">
        <f>SUM(F31:F123)</f>
        <v>30952.539999999997</v>
      </c>
    </row>
    <row r="125" spans="1:6" x14ac:dyDescent="0.25">
      <c r="A125" s="82" t="s">
        <v>101</v>
      </c>
      <c r="B125" s="82"/>
      <c r="C125" s="82"/>
      <c r="D125" s="82"/>
      <c r="E125" s="82"/>
      <c r="F125" s="70"/>
    </row>
    <row r="126" spans="1:6" x14ac:dyDescent="0.25">
      <c r="A126" s="18"/>
      <c r="B126" s="9" t="s">
        <v>35</v>
      </c>
      <c r="C126" s="5" t="s">
        <v>37</v>
      </c>
      <c r="D126" s="18" t="s">
        <v>39</v>
      </c>
      <c r="E126" s="5"/>
      <c r="F126" s="4" t="s">
        <v>47</v>
      </c>
    </row>
    <row r="127" spans="1:6" x14ac:dyDescent="0.25">
      <c r="A127" s="19" t="s">
        <v>34</v>
      </c>
      <c r="B127" s="13" t="s">
        <v>36</v>
      </c>
      <c r="C127" s="23" t="s">
        <v>38</v>
      </c>
      <c r="D127" s="19" t="s">
        <v>40</v>
      </c>
      <c r="E127" s="23"/>
      <c r="F127" s="4"/>
    </row>
    <row r="128" spans="1:6" x14ac:dyDescent="0.25">
      <c r="A128" s="36">
        <v>0.65</v>
      </c>
      <c r="B128" s="66">
        <f>A128*3136.1*12/1000</f>
        <v>24.461579999999998</v>
      </c>
      <c r="C128" s="36">
        <v>31</v>
      </c>
      <c r="D128" s="36">
        <v>6.5</v>
      </c>
      <c r="E128" s="36"/>
      <c r="F128" s="4"/>
    </row>
    <row r="129" spans="1:8" x14ac:dyDescent="0.25">
      <c r="A129" s="45"/>
      <c r="B129" s="45"/>
      <c r="C129" s="45"/>
      <c r="D129" s="45"/>
      <c r="E129" s="45"/>
      <c r="F129" s="58"/>
      <c r="G129" s="58"/>
      <c r="H129" s="58"/>
    </row>
    <row r="130" spans="1:8" x14ac:dyDescent="0.25">
      <c r="A130" s="4" t="s">
        <v>102</v>
      </c>
      <c r="G130" s="59"/>
      <c r="H130" s="58"/>
    </row>
    <row r="131" spans="1:8" x14ac:dyDescent="0.25">
      <c r="A131" s="4" t="s">
        <v>103</v>
      </c>
      <c r="B131" s="4"/>
      <c r="D131" s="4"/>
      <c r="G131" s="61"/>
      <c r="H131" s="58"/>
    </row>
    <row r="132" spans="1:8" x14ac:dyDescent="0.25">
      <c r="A132" s="4" t="s">
        <v>104</v>
      </c>
      <c r="B132" s="4"/>
      <c r="D132" s="4"/>
      <c r="G132" s="63"/>
      <c r="H132" s="58"/>
    </row>
    <row r="133" spans="1:8" x14ac:dyDescent="0.25">
      <c r="A133" s="4" t="s">
        <v>105</v>
      </c>
      <c r="B133" s="4"/>
      <c r="D133" s="4"/>
      <c r="G133" s="58"/>
      <c r="H133" s="58"/>
    </row>
    <row r="134" spans="1:8" x14ac:dyDescent="0.25">
      <c r="A134" s="4" t="s">
        <v>106</v>
      </c>
      <c r="B134" s="4"/>
      <c r="D134" s="4"/>
      <c r="G134" s="58"/>
      <c r="H134" s="58"/>
    </row>
    <row r="135" spans="1:8" x14ac:dyDescent="0.25">
      <c r="A135" s="4" t="s">
        <v>107</v>
      </c>
      <c r="B135" s="4"/>
      <c r="D135" s="4"/>
      <c r="G135" s="63"/>
      <c r="H135" s="58"/>
    </row>
    <row r="136" spans="1:8" x14ac:dyDescent="0.25">
      <c r="A136" s="4"/>
      <c r="B136" s="4"/>
      <c r="D136" s="4"/>
      <c r="G136" s="58"/>
      <c r="H136" s="58"/>
    </row>
    <row r="137" spans="1:8" x14ac:dyDescent="0.25">
      <c r="A137" s="4" t="s">
        <v>41</v>
      </c>
      <c r="B137" s="4" t="s">
        <v>42</v>
      </c>
      <c r="D137" s="4" t="s">
        <v>43</v>
      </c>
      <c r="G137" s="61"/>
      <c r="H137" s="58"/>
    </row>
    <row r="138" spans="1:8" x14ac:dyDescent="0.25">
      <c r="A138" s="72"/>
      <c r="B138" s="72"/>
      <c r="C138" s="72"/>
      <c r="D138" s="45"/>
      <c r="E138" s="45"/>
      <c r="F138" s="58"/>
      <c r="G138" s="61"/>
      <c r="H138" s="61"/>
    </row>
    <row r="139" spans="1:8" x14ac:dyDescent="0.25">
      <c r="A139" s="45"/>
      <c r="B139" s="45"/>
      <c r="C139" s="45"/>
      <c r="D139" s="45"/>
      <c r="E139" s="62"/>
      <c r="F139" s="58"/>
      <c r="G139" s="63"/>
      <c r="H139" s="58"/>
    </row>
    <row r="140" spans="1:8" x14ac:dyDescent="0.25">
      <c r="A140" s="45"/>
      <c r="B140" s="45"/>
      <c r="C140" s="45"/>
      <c r="D140" s="45"/>
      <c r="E140" s="45"/>
      <c r="F140" s="58"/>
      <c r="G140" s="58"/>
      <c r="H140" s="58"/>
    </row>
    <row r="141" spans="1:8" x14ac:dyDescent="0.25">
      <c r="A141" s="45"/>
      <c r="B141" s="45"/>
      <c r="C141" s="45"/>
      <c r="D141" s="45"/>
      <c r="E141" s="45"/>
      <c r="F141" s="58"/>
      <c r="G141" s="58"/>
      <c r="H141" s="58"/>
    </row>
    <row r="142" spans="1:8" x14ac:dyDescent="0.25">
      <c r="A142" s="45"/>
      <c r="B142" s="45"/>
      <c r="C142" s="45"/>
      <c r="D142" s="45"/>
      <c r="E142" s="62"/>
      <c r="F142" s="58"/>
      <c r="G142" s="63"/>
      <c r="H142" s="58"/>
    </row>
    <row r="143" spans="1:8" x14ac:dyDescent="0.25">
      <c r="A143" s="60"/>
      <c r="B143" s="60"/>
      <c r="C143" s="60"/>
      <c r="D143" s="60"/>
      <c r="E143" s="45"/>
      <c r="F143" s="58"/>
      <c r="G143" s="58"/>
      <c r="H143" s="58"/>
    </row>
    <row r="144" spans="1:8" x14ac:dyDescent="0.25">
      <c r="A144" s="60"/>
      <c r="B144" s="60"/>
      <c r="C144" s="60"/>
      <c r="D144" s="60"/>
      <c r="E144" s="62"/>
      <c r="F144" s="58"/>
      <c r="G144" s="64"/>
      <c r="H144" s="58"/>
    </row>
    <row r="145" spans="1:8" x14ac:dyDescent="0.25">
      <c r="A145" s="60"/>
      <c r="B145" s="60"/>
      <c r="C145" s="60"/>
      <c r="D145" s="60"/>
      <c r="E145" s="45"/>
      <c r="F145" s="58"/>
      <c r="G145" s="58"/>
      <c r="H145" s="58"/>
    </row>
    <row r="146" spans="1:8" x14ac:dyDescent="0.25">
      <c r="A146" s="60"/>
      <c r="B146" s="60"/>
      <c r="C146" s="60"/>
      <c r="D146" s="60"/>
      <c r="E146" s="62"/>
      <c r="F146" s="58"/>
      <c r="G146" s="61"/>
      <c r="H146" s="58"/>
    </row>
    <row r="147" spans="1:8" x14ac:dyDescent="0.25">
      <c r="A147" s="60"/>
      <c r="B147" s="45"/>
      <c r="C147" s="45"/>
      <c r="D147" s="45"/>
      <c r="E147" s="62"/>
      <c r="F147" s="58"/>
      <c r="G147" s="64"/>
      <c r="H147" s="58"/>
    </row>
    <row r="148" spans="1:8" x14ac:dyDescent="0.25">
      <c r="A148" s="60"/>
      <c r="B148" s="45"/>
      <c r="C148" s="45"/>
      <c r="D148" s="45"/>
      <c r="E148" s="45"/>
      <c r="F148" s="58"/>
      <c r="G148" s="58"/>
      <c r="H148" s="58"/>
    </row>
    <row r="149" spans="1:8" x14ac:dyDescent="0.25">
      <c r="A149" s="60"/>
      <c r="B149" s="60"/>
      <c r="C149" s="60"/>
      <c r="D149" s="45"/>
      <c r="E149" s="62"/>
      <c r="F149" s="58"/>
      <c r="G149" s="64"/>
      <c r="H149" s="58"/>
    </row>
    <row r="150" spans="1:8" x14ac:dyDescent="0.25">
      <c r="A150" s="60"/>
      <c r="B150" s="60"/>
      <c r="C150" s="60"/>
      <c r="D150" s="45"/>
      <c r="E150" s="45"/>
      <c r="F150" s="58"/>
      <c r="G150" s="58"/>
      <c r="H150" s="58"/>
    </row>
    <row r="151" spans="1:8" x14ac:dyDescent="0.25">
      <c r="A151" s="60"/>
      <c r="B151" s="60"/>
      <c r="C151" s="60"/>
      <c r="D151" s="45"/>
      <c r="E151" s="45"/>
      <c r="F151" s="58"/>
      <c r="G151" s="58"/>
      <c r="H151" s="58"/>
    </row>
    <row r="152" spans="1:8" x14ac:dyDescent="0.25">
      <c r="A152" s="60"/>
      <c r="B152" s="60"/>
      <c r="C152" s="60"/>
      <c r="D152" s="45"/>
      <c r="E152" s="45"/>
      <c r="F152" s="58"/>
      <c r="G152" s="58"/>
      <c r="H152" s="58"/>
    </row>
    <row r="153" spans="1:8" x14ac:dyDescent="0.25">
      <c r="A153" s="60"/>
      <c r="B153" s="60"/>
      <c r="C153" s="60"/>
      <c r="D153" s="45"/>
      <c r="E153" s="62"/>
      <c r="F153" s="58"/>
      <c r="G153" s="64"/>
      <c r="H153" s="58"/>
    </row>
    <row r="154" spans="1:8" x14ac:dyDescent="0.25">
      <c r="A154" s="60"/>
      <c r="B154" s="60"/>
      <c r="C154" s="60"/>
      <c r="D154" s="60"/>
      <c r="E154" s="60"/>
      <c r="F154" s="61"/>
      <c r="G154" s="61"/>
      <c r="H154" s="58"/>
    </row>
    <row r="155" spans="1:8" x14ac:dyDescent="0.25">
      <c r="A155" s="60"/>
      <c r="B155" s="60"/>
      <c r="C155" s="60"/>
      <c r="D155" s="60"/>
      <c r="E155" s="60"/>
      <c r="F155" s="61"/>
      <c r="G155" s="61"/>
      <c r="H155" s="58"/>
    </row>
    <row r="156" spans="1:8" x14ac:dyDescent="0.25">
      <c r="A156" s="45"/>
      <c r="B156" s="45"/>
      <c r="C156" s="45"/>
      <c r="D156" s="45"/>
      <c r="E156" s="45"/>
      <c r="F156" s="58"/>
      <c r="G156" s="58"/>
      <c r="H156" s="58"/>
    </row>
    <row r="157" spans="1:8" x14ac:dyDescent="0.25">
      <c r="A157" s="45"/>
      <c r="B157" s="45"/>
      <c r="C157" s="45"/>
      <c r="D157" s="45"/>
      <c r="E157" s="45"/>
      <c r="F157" s="58"/>
      <c r="G157" s="58"/>
      <c r="H157" s="58"/>
    </row>
    <row r="158" spans="1:8" x14ac:dyDescent="0.25">
      <c r="A158" s="45"/>
      <c r="B158" s="45"/>
      <c r="C158" s="45"/>
      <c r="D158" s="45"/>
      <c r="E158" s="45"/>
      <c r="F158" s="58"/>
      <c r="G158" s="58"/>
      <c r="H158" s="58"/>
    </row>
    <row r="159" spans="1:8" x14ac:dyDescent="0.25">
      <c r="A159" s="60"/>
      <c r="B159" s="45"/>
      <c r="C159" s="45"/>
      <c r="D159" s="45"/>
      <c r="E159" s="45"/>
      <c r="F159" s="58"/>
      <c r="G159" s="64"/>
      <c r="H159" s="58"/>
    </row>
    <row r="160" spans="1:8" x14ac:dyDescent="0.25">
      <c r="A160" s="45"/>
      <c r="B160" s="45"/>
      <c r="C160" s="45"/>
      <c r="D160" s="45"/>
      <c r="E160" s="45"/>
      <c r="F160" s="58"/>
      <c r="G160" s="58"/>
      <c r="H160" s="58"/>
    </row>
    <row r="161" spans="1:8" x14ac:dyDescent="0.25">
      <c r="A161" s="58"/>
      <c r="B161" s="58"/>
      <c r="C161" s="58"/>
      <c r="D161" s="58"/>
      <c r="E161" s="58"/>
      <c r="F161" s="58"/>
      <c r="G161" s="58"/>
      <c r="H161" s="58"/>
    </row>
    <row r="162" spans="1:8" x14ac:dyDescent="0.25">
      <c r="A162" s="4"/>
      <c r="B162" s="4"/>
      <c r="D162" s="4"/>
    </row>
    <row r="163" spans="1:8" x14ac:dyDescent="0.25">
      <c r="A163" s="4"/>
      <c r="B163" s="4"/>
      <c r="D163" s="4"/>
    </row>
  </sheetData>
  <mergeCells count="96">
    <mergeCell ref="A125:E125"/>
    <mergeCell ref="A7:G7"/>
    <mergeCell ref="B63:D63"/>
    <mergeCell ref="B31:D31"/>
    <mergeCell ref="B32:D32"/>
    <mergeCell ref="B33:D33"/>
    <mergeCell ref="B34:D34"/>
    <mergeCell ref="B35:D35"/>
    <mergeCell ref="B37:D37"/>
    <mergeCell ref="B38:D38"/>
    <mergeCell ref="B61:D61"/>
    <mergeCell ref="B62:D62"/>
    <mergeCell ref="B36:D36"/>
    <mergeCell ref="B45:D45"/>
    <mergeCell ref="B46:D46"/>
    <mergeCell ref="B47:D47"/>
    <mergeCell ref="B48:D48"/>
    <mergeCell ref="B121:D121"/>
    <mergeCell ref="B122:D122"/>
    <mergeCell ref="F28:G28"/>
    <mergeCell ref="B116:D116"/>
    <mergeCell ref="B117:D117"/>
    <mergeCell ref="B118:D118"/>
    <mergeCell ref="B119:D119"/>
    <mergeCell ref="B72:D72"/>
    <mergeCell ref="B73:D73"/>
    <mergeCell ref="B74:D74"/>
    <mergeCell ref="B39:D39"/>
    <mergeCell ref="B40:D40"/>
    <mergeCell ref="B41:D41"/>
    <mergeCell ref="B42:D42"/>
    <mergeCell ref="B43:D43"/>
    <mergeCell ref="B44:D44"/>
    <mergeCell ref="B123:D123"/>
    <mergeCell ref="B115:D115"/>
    <mergeCell ref="B80:D80"/>
    <mergeCell ref="B64:D64"/>
    <mergeCell ref="B65:D65"/>
    <mergeCell ref="B66:D66"/>
    <mergeCell ref="B67:D67"/>
    <mergeCell ref="B68:D68"/>
    <mergeCell ref="B75:D75"/>
    <mergeCell ref="B76:D76"/>
    <mergeCell ref="B77:D77"/>
    <mergeCell ref="B78:D78"/>
    <mergeCell ref="B79:D79"/>
    <mergeCell ref="B70:D70"/>
    <mergeCell ref="B71:D71"/>
    <mergeCell ref="B49:D49"/>
    <mergeCell ref="B50:D50"/>
    <mergeCell ref="B69:D69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81:D81"/>
    <mergeCell ref="B82:D82"/>
    <mergeCell ref="B83:D83"/>
    <mergeCell ref="B89:D89"/>
    <mergeCell ref="B90:D90"/>
    <mergeCell ref="B88:D88"/>
    <mergeCell ref="B84:D84"/>
    <mergeCell ref="B85:D85"/>
    <mergeCell ref="B86:D86"/>
    <mergeCell ref="B87:D87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20:D120"/>
    <mergeCell ref="B101:D101"/>
    <mergeCell ref="B102:D102"/>
    <mergeCell ref="B103:D103"/>
    <mergeCell ref="B104:D104"/>
    <mergeCell ref="B105:D105"/>
    <mergeCell ref="B111:D111"/>
    <mergeCell ref="B112:D112"/>
    <mergeCell ref="B113:D113"/>
    <mergeCell ref="B114:D114"/>
    <mergeCell ref="B106:D106"/>
    <mergeCell ref="B107:D107"/>
    <mergeCell ref="B108:D108"/>
    <mergeCell ref="B109:D109"/>
    <mergeCell ref="B110:D1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2014-03-13T10:49:45Z</cp:lastPrinted>
  <dcterms:created xsi:type="dcterms:W3CDTF">2013-08-23T04:43:20Z</dcterms:created>
  <dcterms:modified xsi:type="dcterms:W3CDTF">2014-03-13T10:50:05Z</dcterms:modified>
</cp:coreProperties>
</file>