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1355" windowHeight="48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65" i="1" l="1"/>
  <c r="F58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E28" i="1" l="1"/>
  <c r="G19" i="1" l="1"/>
  <c r="G20" i="1"/>
  <c r="D21" i="1" l="1"/>
</calcChain>
</file>

<file path=xl/sharedStrings.xml><?xml version="1.0" encoding="utf-8"?>
<sst xmlns="http://schemas.openxmlformats.org/spreadsheetml/2006/main" count="111" uniqueCount="92">
  <si>
    <t>"Утверждаю"</t>
  </si>
  <si>
    <t>Генеральный директор ООО "Служба заказчика+"</t>
  </si>
  <si>
    <t>________________________Щипакин А.И.</t>
  </si>
  <si>
    <t xml:space="preserve">ОТЧЕТ ООО "Служба заказчика+" </t>
  </si>
  <si>
    <t>1. Характеристика многоквартирного дома</t>
  </si>
  <si>
    <t>2. Собрано средств на оплату предоставленных услуг (тыс.руб.)</t>
  </si>
  <si>
    <t>нию и ремонту</t>
  </si>
  <si>
    <t>общего имуще</t>
  </si>
  <si>
    <t>По содержанию</t>
  </si>
  <si>
    <t>ства</t>
  </si>
  <si>
    <t>Накопитель</t>
  </si>
  <si>
    <t>ная плата на</t>
  </si>
  <si>
    <t>проведение</t>
  </si>
  <si>
    <t>кап.ремонта</t>
  </si>
  <si>
    <t>ра</t>
  </si>
  <si>
    <t>Вывоз мусо</t>
  </si>
  <si>
    <t>Домофон</t>
  </si>
  <si>
    <t>Ремонт</t>
  </si>
  <si>
    <t>кровли</t>
  </si>
  <si>
    <t>Всего</t>
  </si>
  <si>
    <t>Начислено</t>
  </si>
  <si>
    <t>Оплачено</t>
  </si>
  <si>
    <t>3.Собрано средств на капитальный ремонт дома, в тыс.руб.</t>
  </si>
  <si>
    <t>Наименов.организации</t>
  </si>
  <si>
    <t>Сумма соб-</t>
  </si>
  <si>
    <t>ранных сред</t>
  </si>
  <si>
    <t>ств на кап.</t>
  </si>
  <si>
    <t>ремонт дома</t>
  </si>
  <si>
    <t>ООО "Служба заказчика+"</t>
  </si>
  <si>
    <t>4.Выполнено работ по содержанию и ремонту общего имущества дома (в руб.)</t>
  </si>
  <si>
    <t>Дата</t>
  </si>
  <si>
    <t>Наименование выполненных работ</t>
  </si>
  <si>
    <t>Объем</t>
  </si>
  <si>
    <t>сумма</t>
  </si>
  <si>
    <t>ру, м2</t>
  </si>
  <si>
    <t>по договору</t>
  </si>
  <si>
    <t>всего</t>
  </si>
  <si>
    <t>израсходова</t>
  </si>
  <si>
    <t>но фактически</t>
  </si>
  <si>
    <t>перерасход (-)</t>
  </si>
  <si>
    <t>недорасход(+)</t>
  </si>
  <si>
    <t xml:space="preserve">        </t>
  </si>
  <si>
    <t xml:space="preserve">Экономист            </t>
  </si>
  <si>
    <t>Важнова А.В.</t>
  </si>
  <si>
    <t xml:space="preserve">     </t>
  </si>
  <si>
    <t>по предоставленным услугам  по управлению, содержанию и ремонту</t>
  </si>
  <si>
    <t>с 01.01.2013г по 31.12.13г.</t>
  </si>
  <si>
    <t xml:space="preserve"> </t>
  </si>
  <si>
    <t>Итого</t>
  </si>
  <si>
    <t>1 шт</t>
  </si>
  <si>
    <t>2 шт</t>
  </si>
  <si>
    <t>2013 г.</t>
  </si>
  <si>
    <t xml:space="preserve">Май </t>
  </si>
  <si>
    <t>Выполнены</t>
  </si>
  <si>
    <t>Остаток</t>
  </si>
  <si>
    <t>за период</t>
  </si>
  <si>
    <t>работы на</t>
  </si>
  <si>
    <t>средств</t>
  </si>
  <si>
    <t xml:space="preserve">сумму </t>
  </si>
  <si>
    <t>на кап.рем.</t>
  </si>
  <si>
    <t>Задолженность в % к начислениям составила -</t>
  </si>
  <si>
    <t>1.12.2010-31.01.2014</t>
  </si>
  <si>
    <t>2. Общая площадь дома - 3021,2кв.м.</t>
  </si>
  <si>
    <t>5 шт</t>
  </si>
  <si>
    <t xml:space="preserve"> "17"февраля 2014г</t>
  </si>
  <si>
    <t>многоквартирного дома №28 по ул.Вокзальная</t>
  </si>
  <si>
    <t>1. Количество квартир - 30</t>
  </si>
  <si>
    <t>в том числе задолженность более 3-х месяцев на 1.01.14г -  13,2т.руб (3 квартиры)</t>
  </si>
  <si>
    <t>Февраль</t>
  </si>
  <si>
    <t xml:space="preserve">Март </t>
  </si>
  <si>
    <t xml:space="preserve">Апрель </t>
  </si>
  <si>
    <t xml:space="preserve">Август </t>
  </si>
  <si>
    <t>Октябрь</t>
  </si>
  <si>
    <t xml:space="preserve">Ноябрь </t>
  </si>
  <si>
    <t>Декабрь</t>
  </si>
  <si>
    <t>0,191 тн</t>
  </si>
  <si>
    <t>6 ч/ч</t>
  </si>
  <si>
    <t>13 м</t>
  </si>
  <si>
    <t>4 шт</t>
  </si>
  <si>
    <t>5 м</t>
  </si>
  <si>
    <t>12 стояков</t>
  </si>
  <si>
    <t>Капитальный ремонт</t>
  </si>
  <si>
    <t>Ноябрь</t>
  </si>
  <si>
    <t>Ремонт штукатурки цоколя</t>
  </si>
  <si>
    <t>10 м2</t>
  </si>
  <si>
    <t>Всего израсходовано материалов (в тыс.руб.)</t>
  </si>
  <si>
    <t>Кроме вышеперечисленных работ проводилось:</t>
  </si>
  <si>
    <t>аварийно-диспетчерское обслуживание</t>
  </si>
  <si>
    <t>паспортное обслуживание</t>
  </si>
  <si>
    <t>расчетно-кассовое обслуживание</t>
  </si>
  <si>
    <t>Затраты на оплату труда работников предприятия, налоги, спецодежду,</t>
  </si>
  <si>
    <t>хозинвентарь и инструменты, на работу спецтехники входят в оплату.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</si>
</sst>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2" fillId="0" borderId="7" xfId="0" applyFont="1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Alignment="1"/>
    <xf numFmtId="0" fontId="0" fillId="0" borderId="9" xfId="0" applyBorder="1"/>
    <xf numFmtId="0" fontId="2" fillId="0" borderId="11" xfId="0" applyFont="1" applyBorder="1"/>
    <xf numFmtId="0" fontId="2" fillId="0" borderId="13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2" fillId="0" borderId="4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5" fillId="0" borderId="0" xfId="0" applyFont="1" applyFill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11" xfId="0" applyFont="1" applyFill="1" applyBorder="1"/>
    <xf numFmtId="0" fontId="6" fillId="0" borderId="2" xfId="0" applyFont="1" applyBorder="1"/>
    <xf numFmtId="0" fontId="6" fillId="0" borderId="5" xfId="0" applyFont="1" applyBorder="1"/>
    <xf numFmtId="0" fontId="6" fillId="0" borderId="14" xfId="0" applyFont="1" applyBorder="1"/>
    <xf numFmtId="0" fontId="6" fillId="0" borderId="11" xfId="0" applyFont="1" applyBorder="1"/>
    <xf numFmtId="0" fontId="6" fillId="0" borderId="12" xfId="0" applyFont="1" applyBorder="1" applyAlignment="1"/>
    <xf numFmtId="0" fontId="6" fillId="0" borderId="3" xfId="0" applyFont="1" applyBorder="1" applyAlignment="1"/>
    <xf numFmtId="0" fontId="6" fillId="0" borderId="6" xfId="0" applyFont="1" applyBorder="1" applyAlignment="1"/>
    <xf numFmtId="0" fontId="6" fillId="0" borderId="0" xfId="0" applyFont="1" applyBorder="1"/>
    <xf numFmtId="0" fontId="6" fillId="0" borderId="12" xfId="0" applyFont="1" applyBorder="1"/>
    <xf numFmtId="0" fontId="6" fillId="0" borderId="3" xfId="0" applyFont="1" applyBorder="1"/>
    <xf numFmtId="0" fontId="6" fillId="0" borderId="13" xfId="0" applyFont="1" applyBorder="1" applyAlignment="1"/>
    <xf numFmtId="0" fontId="6" fillId="0" borderId="4" xfId="0" applyFont="1" applyBorder="1" applyAlignment="1"/>
    <xf numFmtId="0" fontId="6" fillId="0" borderId="7" xfId="0" applyFont="1" applyBorder="1" applyAlignment="1"/>
    <xf numFmtId="0" fontId="6" fillId="0" borderId="15" xfId="0" applyFont="1" applyBorder="1"/>
    <xf numFmtId="0" fontId="6" fillId="0" borderId="13" xfId="0" applyFont="1" applyBorder="1"/>
    <xf numFmtId="0" fontId="6" fillId="0" borderId="4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/>
    <xf numFmtId="2" fontId="6" fillId="0" borderId="0" xfId="0" applyNumberFormat="1" applyFont="1" applyBorder="1"/>
    <xf numFmtId="2" fontId="6" fillId="0" borderId="0" xfId="0" applyNumberFormat="1" applyFont="1"/>
    <xf numFmtId="2" fontId="7" fillId="0" borderId="0" xfId="0" applyNumberFormat="1" applyFont="1"/>
    <xf numFmtId="164" fontId="5" fillId="0" borderId="0" xfId="0" applyNumberFormat="1" applyFont="1"/>
    <xf numFmtId="164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8" xfId="0" applyFont="1" applyBorder="1"/>
    <xf numFmtId="0" fontId="5" fillId="0" borderId="10" xfId="0" applyFont="1" applyBorder="1"/>
    <xf numFmtId="0" fontId="5" fillId="0" borderId="9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5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8" xfId="0" applyFont="1" applyBorder="1"/>
    <xf numFmtId="0" fontId="6" fillId="0" borderId="9" xfId="0" applyFont="1" applyBorder="1"/>
    <xf numFmtId="0" fontId="2" fillId="0" borderId="11" xfId="0" applyFont="1" applyBorder="1" applyAlignment="1">
      <alignment horizontal="center"/>
    </xf>
    <xf numFmtId="0" fontId="5" fillId="0" borderId="11" xfId="0" applyFont="1" applyBorder="1"/>
    <xf numFmtId="0" fontId="5" fillId="0" borderId="14" xfId="0" applyFont="1" applyBorder="1"/>
    <xf numFmtId="0" fontId="5" fillId="0" borderId="2" xfId="0" applyFont="1" applyBorder="1" applyAlignment="1">
      <alignment horizontal="center"/>
    </xf>
    <xf numFmtId="2" fontId="5" fillId="0" borderId="0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6;&#1072;&#1073;&#1086;&#1095;&#1080;&#1081;%20&#1089;&#1090;&#1086;&#1083;/&#1054;&#1090;&#1095;&#1077;&#1090;%20&#1054;&#1054;&#1054;%20&#1057;&#1047;+%20&#1086;&#1073;&#1097;&#1080;&#1081;%202011-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вып.работ"/>
      <sheetName val="Бед.Вокз."/>
      <sheetName val="Дзер.М.Горьк."/>
      <sheetName val="Завид."/>
      <sheetName val="Красн."/>
      <sheetName val="Лен.ш."/>
      <sheetName val="Падер."/>
      <sheetName val="Пролет.Пугачева"/>
      <sheetName val="Калин.ш Мира"/>
      <sheetName val="Студен.Энгельса"/>
    </sheetNames>
    <sheetDataSet>
      <sheetData sheetId="0"/>
      <sheetData sheetId="1">
        <row r="388">
          <cell r="B388" t="str">
            <v>Замена входных вентилей д=15 (кв 7)</v>
          </cell>
        </row>
        <row r="389">
          <cell r="B389" t="str">
            <v>Замена навесного замка</v>
          </cell>
        </row>
        <row r="390">
          <cell r="B390" t="str">
            <v xml:space="preserve">Замена лампочек электрических </v>
          </cell>
        </row>
        <row r="391">
          <cell r="B391" t="str">
            <v>Посыпка придомовой территории ПСС</v>
          </cell>
        </row>
        <row r="392">
          <cell r="B392" t="str">
            <v xml:space="preserve">Срезка труб отопления д=89 для производства ремонтных </v>
          </cell>
        </row>
        <row r="393">
          <cell r="B393" t="str">
            <v>работ со сваркой</v>
          </cell>
        </row>
        <row r="394">
          <cell r="B394" t="str">
            <v>Замена вентиля д=20 на горячей воде</v>
          </cell>
        </row>
        <row r="395">
          <cell r="B395" t="str">
            <v>Замена электрической розетки</v>
          </cell>
        </row>
        <row r="396">
          <cell r="B396" t="str">
            <v xml:space="preserve">Замена лампочек электрических </v>
          </cell>
        </row>
        <row r="397">
          <cell r="B397" t="str">
            <v xml:space="preserve">Прочистка канализации </v>
          </cell>
        </row>
        <row r="399">
          <cell r="B399" t="str">
            <v xml:space="preserve">Замена лампочек электрических </v>
          </cell>
        </row>
        <row r="401">
          <cell r="B401" t="str">
            <v>Установка воздушных клапанов на отоплении</v>
          </cell>
        </row>
        <row r="402">
          <cell r="B402" t="str">
            <v>Установка углов 1/2</v>
          </cell>
        </row>
        <row r="403">
          <cell r="B403" t="str">
            <v>Установка полусгонов д=15</v>
          </cell>
        </row>
        <row r="404">
          <cell r="B404" t="str">
            <v>Установка манометров</v>
          </cell>
        </row>
        <row r="405">
          <cell r="B405" t="str">
            <v>Замена электрической розетки</v>
          </cell>
        </row>
        <row r="406">
          <cell r="B406" t="str">
            <v>Замена провода АВВГ 2*2,5</v>
          </cell>
        </row>
        <row r="407">
          <cell r="B407" t="str">
            <v>Замена автоматов 32А (кв. 2)</v>
          </cell>
        </row>
        <row r="409">
          <cell r="B409" t="str">
            <v>Замена провода АВВГ 2*2,5</v>
          </cell>
        </row>
        <row r="410">
          <cell r="B410" t="str">
            <v>Замена предохранителя</v>
          </cell>
        </row>
        <row r="411">
          <cell r="B411" t="str">
            <v>Замена контактного основания</v>
          </cell>
        </row>
        <row r="412">
          <cell r="B412" t="str">
            <v>Замена электропатрона</v>
          </cell>
        </row>
        <row r="413">
          <cell r="B413" t="str">
            <v xml:space="preserve">Замена лампочек электрических </v>
          </cell>
        </row>
        <row r="414">
          <cell r="B414" t="str">
            <v xml:space="preserve">Замена шарового крана </v>
          </cell>
        </row>
        <row r="415">
          <cell r="B415" t="str">
            <v>Установка американок д=20</v>
          </cell>
        </row>
        <row r="416">
          <cell r="B416" t="str">
            <v>Установка тройников д=20</v>
          </cell>
        </row>
        <row r="417">
          <cell r="B417" t="str">
            <v xml:space="preserve">Ликвидация воздушных пробок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topLeftCell="A58" workbookViewId="0">
      <selection activeCell="H70" sqref="H70"/>
    </sheetView>
  </sheetViews>
  <sheetFormatPr defaultRowHeight="15" x14ac:dyDescent="0.25"/>
  <cols>
    <col min="1" max="1" width="8.140625" customWidth="1"/>
    <col min="2" max="2" width="12.85546875" customWidth="1"/>
    <col min="3" max="3" width="11" style="4" customWidth="1"/>
    <col min="4" max="4" width="12.140625" customWidth="1"/>
    <col min="5" max="5" width="9.140625" customWidth="1"/>
  </cols>
  <sheetData>
    <row r="1" spans="1:10" x14ac:dyDescent="0.25">
      <c r="D1" s="26"/>
      <c r="E1" s="26" t="s">
        <v>0</v>
      </c>
      <c r="F1" s="27"/>
      <c r="G1" s="24"/>
      <c r="H1" s="3"/>
      <c r="I1" s="3"/>
      <c r="J1" s="24"/>
    </row>
    <row r="2" spans="1:10" x14ac:dyDescent="0.25">
      <c r="E2" s="2"/>
      <c r="F2" s="3" t="s">
        <v>1</v>
      </c>
      <c r="G2" s="3"/>
      <c r="H2" s="3"/>
      <c r="I2" s="3"/>
      <c r="J2" s="3"/>
    </row>
    <row r="3" spans="1:10" x14ac:dyDescent="0.25">
      <c r="D3" t="s">
        <v>44</v>
      </c>
      <c r="E3" s="3"/>
      <c r="F3" s="3" t="s">
        <v>2</v>
      </c>
      <c r="G3" s="3"/>
      <c r="H3" s="3"/>
      <c r="I3" s="3"/>
      <c r="J3" s="24"/>
    </row>
    <row r="4" spans="1:10" x14ac:dyDescent="0.25">
      <c r="E4" s="3"/>
      <c r="F4" s="3" t="s">
        <v>64</v>
      </c>
      <c r="G4" s="3"/>
      <c r="H4" s="3"/>
      <c r="I4" s="3"/>
      <c r="J4" s="24"/>
    </row>
    <row r="5" spans="1:10" x14ac:dyDescent="0.25">
      <c r="A5" s="2"/>
      <c r="B5" s="3"/>
      <c r="C5" s="34"/>
      <c r="D5" s="35" t="s">
        <v>3</v>
      </c>
      <c r="E5" s="35"/>
      <c r="F5" s="3"/>
      <c r="G5" s="3"/>
    </row>
    <row r="6" spans="1:10" x14ac:dyDescent="0.25">
      <c r="A6" s="25"/>
      <c r="B6" s="25" t="s">
        <v>45</v>
      </c>
      <c r="C6" s="16"/>
      <c r="D6" s="25"/>
      <c r="E6" s="3"/>
      <c r="F6" s="3"/>
      <c r="G6" s="3"/>
      <c r="H6" s="1"/>
      <c r="I6" s="1"/>
      <c r="J6" s="1"/>
    </row>
    <row r="7" spans="1:10" x14ac:dyDescent="0.25">
      <c r="A7" s="72" t="s">
        <v>65</v>
      </c>
      <c r="B7" s="72"/>
      <c r="C7" s="72"/>
      <c r="D7" s="72"/>
      <c r="E7" s="72"/>
      <c r="F7" s="72"/>
      <c r="G7" s="72"/>
      <c r="H7" s="1"/>
      <c r="I7" s="1"/>
      <c r="J7" s="1"/>
    </row>
    <row r="8" spans="1:10" x14ac:dyDescent="0.25">
      <c r="A8" s="2"/>
      <c r="B8" s="25"/>
      <c r="C8" s="16" t="s">
        <v>46</v>
      </c>
      <c r="D8" s="25"/>
      <c r="E8" s="25"/>
      <c r="F8" s="2"/>
      <c r="G8" s="2"/>
    </row>
    <row r="9" spans="1:10" x14ac:dyDescent="0.25">
      <c r="A9" s="28" t="s">
        <v>4</v>
      </c>
      <c r="B9" s="28"/>
      <c r="C9" s="29"/>
      <c r="D9" s="28"/>
      <c r="E9" s="2"/>
      <c r="F9" s="2"/>
      <c r="G9" s="2"/>
    </row>
    <row r="10" spans="1:10" x14ac:dyDescent="0.25">
      <c r="A10" s="2" t="s">
        <v>66</v>
      </c>
      <c r="D10" s="2" t="s">
        <v>47</v>
      </c>
      <c r="E10" s="2"/>
      <c r="F10" s="2"/>
      <c r="G10" s="2"/>
    </row>
    <row r="11" spans="1:10" x14ac:dyDescent="0.25">
      <c r="A11" s="2" t="s">
        <v>62</v>
      </c>
      <c r="B11" s="2"/>
      <c r="C11" s="4">
        <v>1177.8</v>
      </c>
      <c r="D11" s="2"/>
      <c r="E11" s="2"/>
      <c r="F11" s="2"/>
      <c r="G11" s="2"/>
    </row>
    <row r="12" spans="1:10" x14ac:dyDescent="0.25">
      <c r="A12" s="28" t="s">
        <v>5</v>
      </c>
      <c r="B12" s="28"/>
      <c r="C12" s="29"/>
      <c r="D12" s="28"/>
      <c r="E12" s="28"/>
      <c r="F12" s="28"/>
      <c r="G12" s="2"/>
    </row>
    <row r="13" spans="1:10" x14ac:dyDescent="0.25">
      <c r="A13" s="9"/>
      <c r="B13" s="9" t="s">
        <v>8</v>
      </c>
      <c r="C13" s="9" t="s">
        <v>10</v>
      </c>
      <c r="D13" s="9" t="s">
        <v>15</v>
      </c>
      <c r="E13" s="9" t="s">
        <v>16</v>
      </c>
      <c r="F13" s="9" t="s">
        <v>17</v>
      </c>
      <c r="G13" s="5" t="s">
        <v>19</v>
      </c>
      <c r="H13" s="4"/>
      <c r="I13" s="4"/>
    </row>
    <row r="14" spans="1:10" x14ac:dyDescent="0.25">
      <c r="A14" s="10"/>
      <c r="B14" s="10" t="s">
        <v>6</v>
      </c>
      <c r="C14" s="10" t="s">
        <v>11</v>
      </c>
      <c r="D14" s="10" t="s">
        <v>14</v>
      </c>
      <c r="E14" s="10"/>
      <c r="F14" s="10" t="s">
        <v>18</v>
      </c>
      <c r="G14" s="6"/>
      <c r="H14" s="4"/>
      <c r="I14" s="4"/>
    </row>
    <row r="15" spans="1:10" x14ac:dyDescent="0.25">
      <c r="A15" s="10"/>
      <c r="B15" s="10" t="s">
        <v>7</v>
      </c>
      <c r="C15" s="10" t="s">
        <v>12</v>
      </c>
      <c r="D15" s="10"/>
      <c r="E15" s="10"/>
      <c r="F15" s="10"/>
      <c r="G15" s="6"/>
      <c r="H15" s="4"/>
      <c r="I15" s="4"/>
    </row>
    <row r="16" spans="1:10" x14ac:dyDescent="0.25">
      <c r="A16" s="11"/>
      <c r="B16" s="10" t="s">
        <v>9</v>
      </c>
      <c r="C16" s="10" t="s">
        <v>13</v>
      </c>
      <c r="D16" s="11"/>
      <c r="E16" s="11"/>
      <c r="F16" s="11"/>
      <c r="G16" s="7"/>
    </row>
    <row r="17" spans="1:7" x14ac:dyDescent="0.25">
      <c r="A17" s="11"/>
      <c r="B17" s="11"/>
      <c r="C17" s="10"/>
      <c r="D17" s="11"/>
      <c r="E17" s="11"/>
      <c r="F17" s="11"/>
      <c r="G17" s="7"/>
    </row>
    <row r="18" spans="1:7" x14ac:dyDescent="0.25">
      <c r="A18" s="12"/>
      <c r="B18" s="12"/>
      <c r="C18" s="13"/>
      <c r="D18" s="12"/>
      <c r="E18" s="12"/>
      <c r="F18" s="12"/>
      <c r="G18" s="8"/>
    </row>
    <row r="19" spans="1:7" x14ac:dyDescent="0.25">
      <c r="A19" s="15" t="s">
        <v>20</v>
      </c>
      <c r="B19" s="36">
        <v>135.5</v>
      </c>
      <c r="C19" s="36">
        <v>15.8</v>
      </c>
      <c r="D19" s="36">
        <v>19</v>
      </c>
      <c r="E19" s="36"/>
      <c r="F19" s="15"/>
      <c r="G19" s="15">
        <f>SUM(B19:F19)</f>
        <v>170.3</v>
      </c>
    </row>
    <row r="20" spans="1:7" x14ac:dyDescent="0.25">
      <c r="A20" s="15" t="s">
        <v>21</v>
      </c>
      <c r="B20" s="36">
        <v>129.80000000000001</v>
      </c>
      <c r="C20" s="36">
        <v>14.7</v>
      </c>
      <c r="D20" s="36">
        <v>17.899999999999999</v>
      </c>
      <c r="E20" s="36"/>
      <c r="F20" s="14"/>
      <c r="G20" s="15">
        <f>SUM(B20:F20)</f>
        <v>162.4</v>
      </c>
    </row>
    <row r="21" spans="1:7" x14ac:dyDescent="0.25">
      <c r="A21" s="29" t="s">
        <v>60</v>
      </c>
      <c r="B21" s="30"/>
      <c r="C21" s="29"/>
      <c r="D21" s="66">
        <f>(G19-G20)/G19*100</f>
        <v>4.6388725778038786</v>
      </c>
      <c r="E21" s="30"/>
    </row>
    <row r="22" spans="1:7" x14ac:dyDescent="0.25">
      <c r="A22" s="31" t="s">
        <v>67</v>
      </c>
      <c r="B22" s="30"/>
      <c r="C22" s="29"/>
      <c r="D22" s="30"/>
      <c r="E22" s="30"/>
    </row>
    <row r="23" spans="1:7" x14ac:dyDescent="0.25">
      <c r="A23" s="32" t="s">
        <v>22</v>
      </c>
      <c r="B23" s="32"/>
      <c r="C23" s="32"/>
      <c r="D23" s="33"/>
      <c r="E23" s="33"/>
      <c r="F23" s="33"/>
    </row>
    <row r="24" spans="1:7" x14ac:dyDescent="0.25">
      <c r="A24" s="38" t="s">
        <v>23</v>
      </c>
      <c r="B24" s="39"/>
      <c r="C24" s="40" t="s">
        <v>24</v>
      </c>
      <c r="D24" s="40" t="s">
        <v>53</v>
      </c>
      <c r="E24" s="41" t="s">
        <v>54</v>
      </c>
      <c r="F24" s="42" t="s">
        <v>55</v>
      </c>
      <c r="G24" s="39"/>
    </row>
    <row r="25" spans="1:7" x14ac:dyDescent="0.25">
      <c r="A25" s="43"/>
      <c r="B25" s="44"/>
      <c r="C25" s="45" t="s">
        <v>25</v>
      </c>
      <c r="D25" s="45" t="s">
        <v>56</v>
      </c>
      <c r="E25" s="46" t="s">
        <v>57</v>
      </c>
      <c r="F25" s="47"/>
      <c r="G25" s="48"/>
    </row>
    <row r="26" spans="1:7" x14ac:dyDescent="0.25">
      <c r="A26" s="43"/>
      <c r="B26" s="44"/>
      <c r="C26" s="45" t="s">
        <v>26</v>
      </c>
      <c r="D26" s="45" t="s">
        <v>58</v>
      </c>
      <c r="E26" s="46" t="s">
        <v>59</v>
      </c>
      <c r="F26" s="47"/>
      <c r="G26" s="48"/>
    </row>
    <row r="27" spans="1:7" x14ac:dyDescent="0.25">
      <c r="A27" s="49"/>
      <c r="B27" s="50"/>
      <c r="C27" s="51" t="s">
        <v>27</v>
      </c>
      <c r="D27" s="51"/>
      <c r="E27" s="52"/>
      <c r="F27" s="53"/>
      <c r="G27" s="54"/>
    </row>
    <row r="28" spans="1:7" x14ac:dyDescent="0.25">
      <c r="A28" s="55" t="s">
        <v>28</v>
      </c>
      <c r="B28" s="56"/>
      <c r="C28" s="57">
        <v>76.2</v>
      </c>
      <c r="D28" s="58">
        <v>55.5</v>
      </c>
      <c r="E28" s="56">
        <f>C28-D28</f>
        <v>20.700000000000003</v>
      </c>
      <c r="F28" s="82" t="s">
        <v>61</v>
      </c>
      <c r="G28" s="83"/>
    </row>
    <row r="29" spans="1:7" x14ac:dyDescent="0.25">
      <c r="A29" s="29" t="s">
        <v>29</v>
      </c>
      <c r="B29" s="30"/>
      <c r="C29" s="29"/>
      <c r="D29" s="30"/>
      <c r="E29" s="30"/>
      <c r="F29" s="30"/>
      <c r="G29" s="30"/>
    </row>
    <row r="30" spans="1:7" x14ac:dyDescent="0.25">
      <c r="A30" s="15" t="s">
        <v>30</v>
      </c>
      <c r="B30" s="20" t="s">
        <v>31</v>
      </c>
      <c r="C30" s="21"/>
      <c r="D30" s="17"/>
      <c r="E30" s="15" t="s">
        <v>32</v>
      </c>
      <c r="F30" s="22" t="s">
        <v>33</v>
      </c>
    </row>
    <row r="31" spans="1:7" x14ac:dyDescent="0.25">
      <c r="A31" s="36" t="s">
        <v>68</v>
      </c>
      <c r="B31" s="76" t="str">
        <f>[1]Бед.Вокз.!B388</f>
        <v>Замена входных вентилей д=15 (кв 7)</v>
      </c>
      <c r="C31" s="77"/>
      <c r="D31" s="78"/>
      <c r="E31" s="57" t="s">
        <v>50</v>
      </c>
      <c r="F31" s="70">
        <v>290</v>
      </c>
    </row>
    <row r="32" spans="1:7" x14ac:dyDescent="0.25">
      <c r="A32" s="36"/>
      <c r="B32" s="76" t="str">
        <f>[1]Бед.Вокз.!B389</f>
        <v>Замена навесного замка</v>
      </c>
      <c r="C32" s="77"/>
      <c r="D32" s="78"/>
      <c r="E32" s="57" t="s">
        <v>49</v>
      </c>
      <c r="F32" s="70">
        <v>246.75</v>
      </c>
    </row>
    <row r="33" spans="1:6" x14ac:dyDescent="0.25">
      <c r="A33" s="36"/>
      <c r="B33" s="76" t="str">
        <f>[1]Бед.Вокз.!B390</f>
        <v xml:space="preserve">Замена лампочек электрических </v>
      </c>
      <c r="C33" s="77"/>
      <c r="D33" s="78"/>
      <c r="E33" s="57" t="s">
        <v>50</v>
      </c>
      <c r="F33" s="70">
        <v>20</v>
      </c>
    </row>
    <row r="34" spans="1:6" x14ac:dyDescent="0.25">
      <c r="A34" s="36"/>
      <c r="B34" s="76" t="str">
        <f>[1]Бед.Вокз.!B391</f>
        <v>Посыпка придомовой территории ПСС</v>
      </c>
      <c r="C34" s="77"/>
      <c r="D34" s="78"/>
      <c r="E34" s="57" t="s">
        <v>75</v>
      </c>
      <c r="F34" s="70">
        <v>163.72999999999999</v>
      </c>
    </row>
    <row r="35" spans="1:6" x14ac:dyDescent="0.25">
      <c r="A35" s="36" t="s">
        <v>69</v>
      </c>
      <c r="B35" s="76" t="str">
        <f>[1]Бед.Вокз.!B392</f>
        <v xml:space="preserve">Срезка труб отопления д=89 для производства ремонтных </v>
      </c>
      <c r="C35" s="77"/>
      <c r="D35" s="78"/>
      <c r="E35" s="57"/>
      <c r="F35" s="70"/>
    </row>
    <row r="36" spans="1:6" x14ac:dyDescent="0.25">
      <c r="A36" s="36"/>
      <c r="B36" s="76" t="str">
        <f>[1]Бед.Вокз.!B393</f>
        <v>работ со сваркой</v>
      </c>
      <c r="C36" s="77"/>
      <c r="D36" s="78"/>
      <c r="E36" s="57" t="s">
        <v>76</v>
      </c>
      <c r="F36" s="70"/>
    </row>
    <row r="37" spans="1:6" x14ac:dyDescent="0.25">
      <c r="A37" s="36"/>
      <c r="B37" s="76" t="str">
        <f>[1]Бед.Вокз.!B394</f>
        <v>Замена вентиля д=20 на горячей воде</v>
      </c>
      <c r="C37" s="77"/>
      <c r="D37" s="78"/>
      <c r="E37" s="57" t="s">
        <v>49</v>
      </c>
      <c r="F37" s="70">
        <v>196</v>
      </c>
    </row>
    <row r="38" spans="1:6" x14ac:dyDescent="0.25">
      <c r="A38" s="36"/>
      <c r="B38" s="76" t="str">
        <f>[1]Бед.Вокз.!B395</f>
        <v>Замена электрической розетки</v>
      </c>
      <c r="C38" s="77"/>
      <c r="D38" s="78"/>
      <c r="E38" s="57" t="s">
        <v>49</v>
      </c>
      <c r="F38" s="70">
        <v>89.5</v>
      </c>
    </row>
    <row r="39" spans="1:6" x14ac:dyDescent="0.25">
      <c r="A39" s="36"/>
      <c r="B39" s="76" t="str">
        <f>[1]Бед.Вокз.!B396</f>
        <v xml:space="preserve">Замена лампочек электрических </v>
      </c>
      <c r="C39" s="77"/>
      <c r="D39" s="78"/>
      <c r="E39" s="57" t="s">
        <v>50</v>
      </c>
      <c r="F39" s="70">
        <v>20</v>
      </c>
    </row>
    <row r="40" spans="1:6" x14ac:dyDescent="0.25">
      <c r="A40" s="36" t="s">
        <v>70</v>
      </c>
      <c r="B40" s="76" t="str">
        <f>[1]Бед.Вокз.!B397</f>
        <v xml:space="preserve">Прочистка канализации </v>
      </c>
      <c r="C40" s="77"/>
      <c r="D40" s="78"/>
      <c r="E40" s="57" t="s">
        <v>77</v>
      </c>
      <c r="F40" s="70"/>
    </row>
    <row r="41" spans="1:6" x14ac:dyDescent="0.25">
      <c r="A41" s="36" t="s">
        <v>52</v>
      </c>
      <c r="B41" s="76" t="str">
        <f>[1]Бед.Вокз.!B399</f>
        <v xml:space="preserve">Замена лампочек электрических </v>
      </c>
      <c r="C41" s="77"/>
      <c r="D41" s="78"/>
      <c r="E41" s="57" t="s">
        <v>49</v>
      </c>
      <c r="F41" s="70">
        <v>10</v>
      </c>
    </row>
    <row r="42" spans="1:6" x14ac:dyDescent="0.25">
      <c r="A42" s="36" t="s">
        <v>71</v>
      </c>
      <c r="B42" s="76" t="str">
        <f>[1]Бед.Вокз.!B401</f>
        <v>Установка воздушных клапанов на отоплении</v>
      </c>
      <c r="C42" s="77"/>
      <c r="D42" s="78"/>
      <c r="E42" s="57" t="s">
        <v>63</v>
      </c>
      <c r="F42" s="70">
        <v>1370</v>
      </c>
    </row>
    <row r="43" spans="1:6" x14ac:dyDescent="0.25">
      <c r="A43" s="36"/>
      <c r="B43" s="76" t="str">
        <f>[1]Бед.Вокз.!B402</f>
        <v>Установка углов 1/2</v>
      </c>
      <c r="C43" s="77"/>
      <c r="D43" s="78"/>
      <c r="E43" s="57" t="s">
        <v>78</v>
      </c>
      <c r="F43" s="70">
        <v>48</v>
      </c>
    </row>
    <row r="44" spans="1:6" x14ac:dyDescent="0.25">
      <c r="A44" s="36"/>
      <c r="B44" s="76" t="str">
        <f>[1]Бед.Вокз.!B403</f>
        <v>Установка полусгонов д=15</v>
      </c>
      <c r="C44" s="77"/>
      <c r="D44" s="78"/>
      <c r="E44" s="57" t="s">
        <v>63</v>
      </c>
      <c r="F44" s="70">
        <v>48.1</v>
      </c>
    </row>
    <row r="45" spans="1:6" x14ac:dyDescent="0.25">
      <c r="A45" s="36" t="s">
        <v>72</v>
      </c>
      <c r="B45" s="76" t="str">
        <f>[1]Бед.Вокз.!B404</f>
        <v>Установка манометров</v>
      </c>
      <c r="C45" s="77"/>
      <c r="D45" s="78"/>
      <c r="E45" s="57" t="s">
        <v>78</v>
      </c>
      <c r="F45" s="70">
        <v>666.4</v>
      </c>
    </row>
    <row r="46" spans="1:6" x14ac:dyDescent="0.25">
      <c r="A46" s="36"/>
      <c r="B46" s="76" t="str">
        <f>[1]Бед.Вокз.!B405</f>
        <v>Замена электрической розетки</v>
      </c>
      <c r="C46" s="77"/>
      <c r="D46" s="78"/>
      <c r="E46" s="57" t="s">
        <v>49</v>
      </c>
      <c r="F46" s="70">
        <v>46.5</v>
      </c>
    </row>
    <row r="47" spans="1:6" x14ac:dyDescent="0.25">
      <c r="A47" s="36"/>
      <c r="B47" s="76" t="str">
        <f>[1]Бед.Вокз.!B406</f>
        <v>Замена провода АВВГ 2*2,5</v>
      </c>
      <c r="C47" s="77"/>
      <c r="D47" s="78"/>
      <c r="E47" s="57" t="s">
        <v>79</v>
      </c>
      <c r="F47" s="70">
        <v>42.5</v>
      </c>
    </row>
    <row r="48" spans="1:6" x14ac:dyDescent="0.25">
      <c r="A48" s="36" t="s">
        <v>73</v>
      </c>
      <c r="B48" s="76" t="str">
        <f>[1]Бед.Вокз.!B407</f>
        <v>Замена автоматов 32А (кв. 2)</v>
      </c>
      <c r="C48" s="77"/>
      <c r="D48" s="78"/>
      <c r="E48" s="57" t="s">
        <v>50</v>
      </c>
      <c r="F48" s="70">
        <v>108</v>
      </c>
    </row>
    <row r="49" spans="1:6" x14ac:dyDescent="0.25">
      <c r="A49" s="36" t="s">
        <v>74</v>
      </c>
      <c r="B49" s="76" t="str">
        <f>[1]Бед.Вокз.!B409</f>
        <v>Замена провода АВВГ 2*2,5</v>
      </c>
      <c r="C49" s="77"/>
      <c r="D49" s="78"/>
      <c r="E49" s="57" t="s">
        <v>79</v>
      </c>
      <c r="F49" s="70">
        <v>37.5</v>
      </c>
    </row>
    <row r="50" spans="1:6" x14ac:dyDescent="0.25">
      <c r="A50" s="36" t="s">
        <v>51</v>
      </c>
      <c r="B50" s="76" t="str">
        <f>[1]Бед.Вокз.!B410</f>
        <v>Замена предохранителя</v>
      </c>
      <c r="C50" s="77"/>
      <c r="D50" s="78"/>
      <c r="E50" s="57" t="s">
        <v>49</v>
      </c>
      <c r="F50" s="70">
        <v>127.5</v>
      </c>
    </row>
    <row r="51" spans="1:6" x14ac:dyDescent="0.25">
      <c r="A51" s="36"/>
      <c r="B51" s="76" t="str">
        <f>[1]Бед.Вокз.!B411</f>
        <v>Замена контактного основания</v>
      </c>
      <c r="C51" s="77"/>
      <c r="D51" s="78"/>
      <c r="E51" s="57" t="s">
        <v>49</v>
      </c>
      <c r="F51" s="70">
        <v>44</v>
      </c>
    </row>
    <row r="52" spans="1:6" x14ac:dyDescent="0.25">
      <c r="A52" s="36"/>
      <c r="B52" s="76" t="str">
        <f>[1]Бед.Вокз.!B412</f>
        <v>Замена электропатрона</v>
      </c>
      <c r="C52" s="77"/>
      <c r="D52" s="78"/>
      <c r="E52" s="57" t="s">
        <v>49</v>
      </c>
      <c r="F52" s="70">
        <v>7</v>
      </c>
    </row>
    <row r="53" spans="1:6" x14ac:dyDescent="0.25">
      <c r="A53" s="36"/>
      <c r="B53" s="76" t="str">
        <f>[1]Бед.Вокз.!B413</f>
        <v xml:space="preserve">Замена лампочек электрических </v>
      </c>
      <c r="C53" s="77"/>
      <c r="D53" s="78"/>
      <c r="E53" s="57" t="s">
        <v>49</v>
      </c>
      <c r="F53" s="70">
        <v>10</v>
      </c>
    </row>
    <row r="54" spans="1:6" x14ac:dyDescent="0.25">
      <c r="A54" s="36"/>
      <c r="B54" s="76" t="str">
        <f>[1]Бед.Вокз.!B414</f>
        <v xml:space="preserve">Замена шарового крана </v>
      </c>
      <c r="C54" s="77"/>
      <c r="D54" s="78"/>
      <c r="E54" s="57" t="s">
        <v>49</v>
      </c>
      <c r="F54" s="70">
        <v>239</v>
      </c>
    </row>
    <row r="55" spans="1:6" x14ac:dyDescent="0.25">
      <c r="A55" s="36"/>
      <c r="B55" s="76" t="str">
        <f>[1]Бед.Вокз.!B415</f>
        <v>Установка американок д=20</v>
      </c>
      <c r="C55" s="77"/>
      <c r="D55" s="78"/>
      <c r="E55" s="57" t="s">
        <v>50</v>
      </c>
      <c r="F55" s="70">
        <v>154</v>
      </c>
    </row>
    <row r="56" spans="1:6" ht="15.75" customHeight="1" x14ac:dyDescent="0.25">
      <c r="A56" s="36"/>
      <c r="B56" s="76" t="str">
        <f>[1]Бед.Вокз.!B416</f>
        <v>Установка тройников д=20</v>
      </c>
      <c r="C56" s="77"/>
      <c r="D56" s="78"/>
      <c r="E56" s="57" t="s">
        <v>50</v>
      </c>
      <c r="F56" s="70">
        <v>128</v>
      </c>
    </row>
    <row r="57" spans="1:6" x14ac:dyDescent="0.25">
      <c r="A57" s="36"/>
      <c r="B57" s="76" t="str">
        <f>[1]Бед.Вокз.!B417</f>
        <v xml:space="preserve">Ликвидация воздушных пробок </v>
      </c>
      <c r="C57" s="77"/>
      <c r="D57" s="78"/>
      <c r="E57" s="57" t="s">
        <v>80</v>
      </c>
      <c r="F57" s="70"/>
    </row>
    <row r="58" spans="1:6" x14ac:dyDescent="0.25">
      <c r="A58" s="36"/>
      <c r="B58" s="76" t="s">
        <v>48</v>
      </c>
      <c r="C58" s="77"/>
      <c r="D58" s="78"/>
      <c r="E58" s="37"/>
      <c r="F58" s="70">
        <f>SUM(F31:F57)</f>
        <v>4112.4799999999996</v>
      </c>
    </row>
    <row r="59" spans="1:6" x14ac:dyDescent="0.25">
      <c r="A59" s="36"/>
      <c r="B59" s="79" t="s">
        <v>81</v>
      </c>
      <c r="C59" s="80"/>
      <c r="D59" s="81"/>
      <c r="E59" s="36"/>
      <c r="F59" s="70"/>
    </row>
    <row r="60" spans="1:6" x14ac:dyDescent="0.25">
      <c r="A60" s="36" t="s">
        <v>82</v>
      </c>
      <c r="B60" s="76" t="s">
        <v>83</v>
      </c>
      <c r="C60" s="77" t="s">
        <v>84</v>
      </c>
      <c r="D60" s="78">
        <v>1280</v>
      </c>
      <c r="E60" s="71" t="s">
        <v>84</v>
      </c>
      <c r="F60" s="70">
        <v>1280</v>
      </c>
    </row>
    <row r="61" spans="1:6" x14ac:dyDescent="0.25">
      <c r="A61" s="36"/>
      <c r="B61" s="73"/>
      <c r="C61" s="74"/>
      <c r="D61" s="75"/>
      <c r="E61" s="68"/>
      <c r="F61" s="69"/>
    </row>
    <row r="62" spans="1:6" x14ac:dyDescent="0.25">
      <c r="A62" s="84"/>
      <c r="B62" s="85" t="s">
        <v>85</v>
      </c>
      <c r="C62" s="86"/>
      <c r="D62" s="86"/>
      <c r="E62" s="87"/>
      <c r="F62" s="88"/>
    </row>
    <row r="63" spans="1:6" x14ac:dyDescent="0.25">
      <c r="A63" s="18"/>
      <c r="B63" s="9" t="s">
        <v>35</v>
      </c>
      <c r="C63" s="5" t="s">
        <v>37</v>
      </c>
      <c r="D63" s="18" t="s">
        <v>39</v>
      </c>
      <c r="E63" s="5"/>
      <c r="F63" s="4" t="s">
        <v>47</v>
      </c>
    </row>
    <row r="64" spans="1:6" x14ac:dyDescent="0.25">
      <c r="A64" s="19" t="s">
        <v>34</v>
      </c>
      <c r="B64" s="13" t="s">
        <v>36</v>
      </c>
      <c r="C64" s="23" t="s">
        <v>38</v>
      </c>
      <c r="D64" s="19" t="s">
        <v>40</v>
      </c>
      <c r="E64" s="23"/>
      <c r="F64" s="4"/>
    </row>
    <row r="65" spans="1:8" x14ac:dyDescent="0.25">
      <c r="A65" s="36">
        <v>0.65</v>
      </c>
      <c r="B65" s="67">
        <f>A65*1177.8*12/1000</f>
        <v>9.1868400000000001</v>
      </c>
      <c r="C65" s="36">
        <v>4.0999999999999996</v>
      </c>
      <c r="D65" s="36"/>
      <c r="E65" s="36">
        <v>5.0999999999999996</v>
      </c>
      <c r="F65" s="4"/>
    </row>
    <row r="66" spans="1:8" x14ac:dyDescent="0.25">
      <c r="A66" s="46"/>
      <c r="B66" s="46"/>
      <c r="C66" s="46"/>
      <c r="D66" s="46"/>
      <c r="E66" s="46"/>
      <c r="F66" s="59"/>
      <c r="G66" s="59"/>
      <c r="H66" s="59"/>
    </row>
    <row r="67" spans="1:8" x14ac:dyDescent="0.25">
      <c r="A67" s="4" t="s">
        <v>86</v>
      </c>
      <c r="G67" s="60"/>
      <c r="H67" s="59"/>
    </row>
    <row r="68" spans="1:8" x14ac:dyDescent="0.25">
      <c r="A68" s="4" t="s">
        <v>87</v>
      </c>
      <c r="B68" s="4"/>
      <c r="D68" s="4"/>
      <c r="G68" s="62"/>
      <c r="H68" s="59"/>
    </row>
    <row r="69" spans="1:8" x14ac:dyDescent="0.25">
      <c r="A69" s="4" t="s">
        <v>88</v>
      </c>
      <c r="B69" s="4"/>
      <c r="D69" s="4"/>
      <c r="G69" s="64"/>
      <c r="H69" s="59"/>
    </row>
    <row r="70" spans="1:8" x14ac:dyDescent="0.25">
      <c r="A70" s="4" t="s">
        <v>89</v>
      </c>
      <c r="B70" s="4"/>
      <c r="D70" s="4"/>
      <c r="G70" s="59"/>
      <c r="H70" s="59"/>
    </row>
    <row r="71" spans="1:8" x14ac:dyDescent="0.25">
      <c r="A71" s="4" t="s">
        <v>90</v>
      </c>
      <c r="B71" s="4"/>
      <c r="D71" s="4"/>
      <c r="G71" s="59"/>
      <c r="H71" s="59"/>
    </row>
    <row r="72" spans="1:8" x14ac:dyDescent="0.25">
      <c r="A72" s="4" t="s">
        <v>91</v>
      </c>
      <c r="B72" s="4"/>
      <c r="D72" s="4"/>
      <c r="G72" s="64"/>
      <c r="H72" s="59"/>
    </row>
    <row r="73" spans="1:8" x14ac:dyDescent="0.25">
      <c r="A73" s="4"/>
      <c r="B73" s="4"/>
      <c r="D73" s="4"/>
      <c r="G73" s="59"/>
      <c r="H73" s="59"/>
    </row>
    <row r="74" spans="1:8" x14ac:dyDescent="0.25">
      <c r="A74" s="4" t="s">
        <v>41</v>
      </c>
      <c r="B74" s="4" t="s">
        <v>42</v>
      </c>
      <c r="D74" s="4" t="s">
        <v>43</v>
      </c>
      <c r="G74" s="62"/>
      <c r="H74" s="59"/>
    </row>
    <row r="75" spans="1:8" x14ac:dyDescent="0.25">
      <c r="A75" s="61"/>
      <c r="B75" s="61"/>
      <c r="C75" s="61"/>
      <c r="D75" s="61"/>
      <c r="E75" s="61"/>
      <c r="F75" s="62"/>
      <c r="G75" s="62"/>
      <c r="H75" s="62"/>
    </row>
    <row r="76" spans="1:8" x14ac:dyDescent="0.25">
      <c r="A76" s="46"/>
      <c r="B76" s="46"/>
      <c r="C76" s="46"/>
      <c r="D76" s="46"/>
      <c r="E76" s="63"/>
      <c r="F76" s="59"/>
      <c r="G76" s="64"/>
      <c r="H76" s="59"/>
    </row>
    <row r="77" spans="1:8" x14ac:dyDescent="0.25">
      <c r="A77" s="46"/>
      <c r="B77" s="46"/>
      <c r="C77" s="46"/>
      <c r="D77" s="46"/>
      <c r="E77" s="46"/>
      <c r="F77" s="59"/>
      <c r="G77" s="59"/>
      <c r="H77" s="59"/>
    </row>
    <row r="78" spans="1:8" x14ac:dyDescent="0.25">
      <c r="A78" s="46"/>
      <c r="B78" s="46"/>
      <c r="C78" s="46"/>
      <c r="D78" s="46"/>
      <c r="E78" s="46"/>
      <c r="F78" s="59"/>
      <c r="G78" s="59"/>
      <c r="H78" s="59"/>
    </row>
    <row r="79" spans="1:8" x14ac:dyDescent="0.25">
      <c r="A79" s="46"/>
      <c r="B79" s="46"/>
      <c r="C79" s="46"/>
      <c r="D79" s="46"/>
      <c r="E79" s="63"/>
      <c r="F79" s="59"/>
      <c r="G79" s="64"/>
      <c r="H79" s="59"/>
    </row>
    <row r="80" spans="1:8" x14ac:dyDescent="0.25">
      <c r="A80" s="61"/>
      <c r="B80" s="61"/>
      <c r="C80" s="61"/>
      <c r="D80" s="61"/>
      <c r="E80" s="46"/>
      <c r="F80" s="59"/>
      <c r="G80" s="59"/>
      <c r="H80" s="59"/>
    </row>
    <row r="81" spans="1:8" x14ac:dyDescent="0.25">
      <c r="A81" s="61"/>
      <c r="B81" s="61"/>
      <c r="C81" s="61"/>
      <c r="D81" s="61"/>
      <c r="E81" s="63"/>
      <c r="F81" s="59"/>
      <c r="G81" s="65"/>
      <c r="H81" s="59"/>
    </row>
    <row r="82" spans="1:8" x14ac:dyDescent="0.25">
      <c r="A82" s="61"/>
      <c r="B82" s="61"/>
      <c r="C82" s="61"/>
      <c r="D82" s="61"/>
      <c r="E82" s="46"/>
      <c r="F82" s="59"/>
      <c r="G82" s="59"/>
      <c r="H82" s="59"/>
    </row>
    <row r="83" spans="1:8" x14ac:dyDescent="0.25">
      <c r="A83" s="61"/>
      <c r="B83" s="61"/>
      <c r="C83" s="61"/>
      <c r="D83" s="61"/>
      <c r="E83" s="63"/>
      <c r="F83" s="59"/>
      <c r="G83" s="62"/>
      <c r="H83" s="59"/>
    </row>
    <row r="84" spans="1:8" x14ac:dyDescent="0.25">
      <c r="A84" s="61"/>
      <c r="B84" s="46"/>
      <c r="C84" s="46"/>
      <c r="D84" s="46"/>
      <c r="E84" s="63"/>
      <c r="F84" s="59"/>
      <c r="G84" s="65"/>
      <c r="H84" s="59"/>
    </row>
    <row r="85" spans="1:8" x14ac:dyDescent="0.25">
      <c r="A85" s="61"/>
      <c r="B85" s="46"/>
      <c r="C85" s="46"/>
      <c r="D85" s="46"/>
      <c r="E85" s="46"/>
      <c r="F85" s="59"/>
      <c r="G85" s="59"/>
      <c r="H85" s="59"/>
    </row>
    <row r="86" spans="1:8" x14ac:dyDescent="0.25">
      <c r="A86" s="61"/>
      <c r="B86" s="61"/>
      <c r="C86" s="61"/>
      <c r="D86" s="46"/>
      <c r="E86" s="63"/>
      <c r="F86" s="59"/>
      <c r="G86" s="65"/>
      <c r="H86" s="59"/>
    </row>
    <row r="87" spans="1:8" x14ac:dyDescent="0.25">
      <c r="A87" s="61"/>
      <c r="B87" s="61"/>
      <c r="C87" s="61"/>
      <c r="D87" s="46"/>
      <c r="E87" s="46"/>
      <c r="F87" s="59"/>
      <c r="G87" s="59"/>
      <c r="H87" s="59"/>
    </row>
    <row r="88" spans="1:8" x14ac:dyDescent="0.25">
      <c r="A88" s="61"/>
      <c r="B88" s="61"/>
      <c r="C88" s="61"/>
      <c r="D88" s="46"/>
      <c r="E88" s="46"/>
      <c r="F88" s="59"/>
      <c r="G88" s="59"/>
      <c r="H88" s="59"/>
    </row>
    <row r="89" spans="1:8" x14ac:dyDescent="0.25">
      <c r="A89" s="61"/>
      <c r="B89" s="61"/>
      <c r="C89" s="61"/>
      <c r="D89" s="46"/>
      <c r="E89" s="46"/>
      <c r="F89" s="59"/>
      <c r="G89" s="59"/>
      <c r="H89" s="59"/>
    </row>
    <row r="90" spans="1:8" x14ac:dyDescent="0.25">
      <c r="A90" s="61"/>
      <c r="B90" s="61"/>
      <c r="C90" s="61"/>
      <c r="D90" s="46"/>
      <c r="E90" s="63"/>
      <c r="F90" s="59"/>
      <c r="G90" s="65"/>
      <c r="H90" s="59"/>
    </row>
    <row r="91" spans="1:8" x14ac:dyDescent="0.25">
      <c r="A91" s="61"/>
      <c r="B91" s="61"/>
      <c r="C91" s="61"/>
      <c r="D91" s="61"/>
      <c r="E91" s="61"/>
      <c r="F91" s="62"/>
      <c r="G91" s="62"/>
      <c r="H91" s="59"/>
    </row>
    <row r="92" spans="1:8" x14ac:dyDescent="0.25">
      <c r="A92" s="61"/>
      <c r="B92" s="61"/>
      <c r="C92" s="61"/>
      <c r="D92" s="61"/>
      <c r="E92" s="61"/>
      <c r="F92" s="62"/>
      <c r="G92" s="62"/>
      <c r="H92" s="59"/>
    </row>
    <row r="93" spans="1:8" x14ac:dyDescent="0.25">
      <c r="A93" s="46"/>
      <c r="B93" s="46"/>
      <c r="C93" s="46"/>
      <c r="D93" s="46"/>
      <c r="E93" s="46"/>
      <c r="F93" s="59"/>
      <c r="G93" s="59"/>
      <c r="H93" s="59"/>
    </row>
    <row r="94" spans="1:8" x14ac:dyDescent="0.25">
      <c r="A94" s="46"/>
      <c r="B94" s="46"/>
      <c r="C94" s="46"/>
      <c r="D94" s="46"/>
      <c r="E94" s="46"/>
      <c r="F94" s="59"/>
      <c r="G94" s="59"/>
      <c r="H94" s="59"/>
    </row>
    <row r="95" spans="1:8" x14ac:dyDescent="0.25">
      <c r="A95" s="46"/>
      <c r="B95" s="46"/>
      <c r="C95" s="46"/>
      <c r="D95" s="46"/>
      <c r="E95" s="46"/>
      <c r="F95" s="59"/>
      <c r="G95" s="59"/>
      <c r="H95" s="59"/>
    </row>
    <row r="96" spans="1:8" x14ac:dyDescent="0.25">
      <c r="A96" s="61"/>
      <c r="B96" s="46"/>
      <c r="C96" s="46"/>
      <c r="D96" s="46"/>
      <c r="E96" s="46"/>
      <c r="F96" s="59"/>
      <c r="G96" s="65"/>
      <c r="H96" s="59"/>
    </row>
    <row r="97" spans="1:8" x14ac:dyDescent="0.25">
      <c r="A97" s="46"/>
      <c r="B97" s="46"/>
      <c r="C97" s="46"/>
      <c r="D97" s="46"/>
      <c r="E97" s="46"/>
      <c r="F97" s="59"/>
      <c r="G97" s="59"/>
      <c r="H97" s="59"/>
    </row>
    <row r="98" spans="1:8" x14ac:dyDescent="0.25">
      <c r="A98" s="59"/>
      <c r="B98" s="59"/>
      <c r="C98" s="59"/>
      <c r="D98" s="59"/>
      <c r="E98" s="59"/>
      <c r="F98" s="59"/>
      <c r="G98" s="59"/>
      <c r="H98" s="59"/>
    </row>
    <row r="99" spans="1:8" x14ac:dyDescent="0.25">
      <c r="A99" s="4"/>
      <c r="B99" s="4"/>
      <c r="D99" s="4"/>
    </row>
    <row r="100" spans="1:8" x14ac:dyDescent="0.25">
      <c r="A100" s="4"/>
      <c r="B100" s="4"/>
      <c r="D100" s="4"/>
    </row>
  </sheetData>
  <mergeCells count="33">
    <mergeCell ref="B52:D52"/>
    <mergeCell ref="B53:D53"/>
    <mergeCell ref="B58:D58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54:D54"/>
    <mergeCell ref="B55:D55"/>
    <mergeCell ref="B56:D56"/>
    <mergeCell ref="B57:D57"/>
    <mergeCell ref="A7:G7"/>
    <mergeCell ref="B61:D61"/>
    <mergeCell ref="B41:D41"/>
    <mergeCell ref="B31:D31"/>
    <mergeCell ref="B32:D32"/>
    <mergeCell ref="B33:D33"/>
    <mergeCell ref="B34:D34"/>
    <mergeCell ref="B35:D35"/>
    <mergeCell ref="B37:D37"/>
    <mergeCell ref="B38:D38"/>
    <mergeCell ref="B39:D39"/>
    <mergeCell ref="B40:D40"/>
    <mergeCell ref="B36:D36"/>
    <mergeCell ref="B59:D59"/>
    <mergeCell ref="B60:D60"/>
    <mergeCell ref="F28:G28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2014-03-11T12:50:47Z</cp:lastPrinted>
  <dcterms:created xsi:type="dcterms:W3CDTF">2013-08-23T04:43:20Z</dcterms:created>
  <dcterms:modified xsi:type="dcterms:W3CDTF">2014-03-11T12:51:15Z</dcterms:modified>
</cp:coreProperties>
</file>