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1355" windowHeight="47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30" i="1" l="1"/>
  <c r="C131" i="1"/>
  <c r="C132" i="1"/>
  <c r="C135" i="1"/>
  <c r="C136" i="1"/>
  <c r="C137" i="1"/>
  <c r="C138" i="1" l="1"/>
  <c r="F119" i="1"/>
  <c r="B123" i="1" l="1"/>
  <c r="E30" i="1" l="1"/>
  <c r="G19" i="1" l="1"/>
  <c r="G20" i="1"/>
</calcChain>
</file>

<file path=xl/sharedStrings.xml><?xml version="1.0" encoding="utf-8"?>
<sst xmlns="http://schemas.openxmlformats.org/spreadsheetml/2006/main" count="445" uniqueCount="188">
  <si>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</si>
  <si>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</si>
  <si>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</si>
  <si>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</si>
  <si>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</si>
  <si>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</si>
  <si>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</si>
  <si>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</si>
  <si>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</si>
  <si>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</si>
  <si>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</si>
  <si>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</si>
  <si>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</si>
  <si>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</si>
  <si>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</si>
  <si>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</si>
  <si>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</si>
  <si>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</si>
  <si>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</si>
  <si>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</si>
  <si>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</si>
  <si>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</si>
  <si>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</si>
  <si>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</si>
  <si>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</si>
  <si>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</si>
  <si>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</si>
  <si>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</si>
  <si>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</si>
  <si>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</si>
  <si>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</si>
  <si>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</si>
  <si>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</si>
  <si>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</si>
  <si>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</si>
  <si>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</si>
  <si>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</si>
  <si>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</si>
  <si>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</si>
  <si>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</si>
  <si>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</si>
  <si>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</si>
  <si>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</si>
  <si>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</si>
  <si>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</si>
  <si>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</si>
  <si>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</si>
  <si>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</si>
  <si>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</si>
  <si>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</si>
  <si>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</si>
  <si>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1. Количество квартир - 80</t>
  </si>
  <si>
    <t>2. Общая площадь дома - 3136,1кв.м.</t>
  </si>
  <si>
    <t>Январь</t>
  </si>
  <si>
    <t xml:space="preserve">Февраль </t>
  </si>
  <si>
    <t>Май</t>
  </si>
  <si>
    <t>Июнь</t>
  </si>
  <si>
    <t>Июль</t>
  </si>
  <si>
    <t>Сентябрь</t>
  </si>
  <si>
    <t>Октябрь</t>
  </si>
  <si>
    <t xml:space="preserve">Ноябрь </t>
  </si>
  <si>
    <t>Декабрь</t>
  </si>
  <si>
    <t>1 м</t>
  </si>
  <si>
    <t>2 шт</t>
  </si>
  <si>
    <t>1 шт</t>
  </si>
  <si>
    <t>4 м</t>
  </si>
  <si>
    <t>3 шт</t>
  </si>
  <si>
    <t>2,5 м</t>
  </si>
  <si>
    <t>15 м</t>
  </si>
  <si>
    <t>4 шт</t>
  </si>
  <si>
    <t>2,5 ч/ч</t>
  </si>
  <si>
    <t>0,5 м</t>
  </si>
  <si>
    <t>5 шт</t>
  </si>
  <si>
    <t>3,5 м</t>
  </si>
  <si>
    <t>Итого</t>
  </si>
  <si>
    <t>многоквартирного дома №45 по ул.Ленинградское шоссе</t>
  </si>
  <si>
    <t>Всего израсходовано материалов в тыс.руб.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</si>
  <si>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</si>
  <si>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</si>
  <si>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</si>
  <si>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</si>
  <si>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</si>
  <si>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</si>
  <si>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"27"марта 2015г</t>
  </si>
  <si>
    <t>с 01.01.2014г по 31.12.14г.</t>
  </si>
  <si>
    <t xml:space="preserve">Задолженность в % к начислениям составила - </t>
  </si>
  <si>
    <t>в том числе задолженность более 3-х месяцев на 1.01.15г -  65,2т.руб (5 квартир)</t>
  </si>
  <si>
    <t xml:space="preserve">ООО "Служба заказчика+" переданы документы  в суд для взыскания задолженности </t>
  </si>
  <si>
    <t>по квартплате.</t>
  </si>
  <si>
    <t>1.12.2010-31.12.2014</t>
  </si>
  <si>
    <t>2014 г.</t>
  </si>
  <si>
    <t>Март</t>
  </si>
  <si>
    <t>Август</t>
  </si>
  <si>
    <t>Замена трубы отопления д=25 РР (кв 52)</t>
  </si>
  <si>
    <t>Замена американок д=25 РР (кв 52)</t>
  </si>
  <si>
    <t>Установка углов д=25 (кв 52)</t>
  </si>
  <si>
    <t>Замена шарового крана д=25 на холодной воде</t>
  </si>
  <si>
    <t>Прочистка канализации</t>
  </si>
  <si>
    <t>Ремонт радиаторного блока установка американок (кв 52)</t>
  </si>
  <si>
    <t>Ремонт крыши вход в подвал</t>
  </si>
  <si>
    <t>Ликвиция воздушных пробок в отоплении (кв 41, 45, 49)</t>
  </si>
  <si>
    <t>Прочистка кухонной канализации (кв 49)</t>
  </si>
  <si>
    <t xml:space="preserve">Установка американок д=32 </t>
  </si>
  <si>
    <t>Замена трубы д=32 РР на холодной воде</t>
  </si>
  <si>
    <t>Установка переходников 32х25</t>
  </si>
  <si>
    <t xml:space="preserve">Установка вентилей д=20 на холодной воде </t>
  </si>
  <si>
    <t>Ремонт трубопровода холодной воды д=25 со сваркой</t>
  </si>
  <si>
    <t>Замена шарового крана д=15 (кв 52)</t>
  </si>
  <si>
    <t>Замена трубы д=25 РР (кв 44)</t>
  </si>
  <si>
    <t>Установка американок д=25 РР (кв 44)</t>
  </si>
  <si>
    <t>Установка углов д=25 РР (кв 44)</t>
  </si>
  <si>
    <t>Установка соедининтельных муфт (кв 44)</t>
  </si>
  <si>
    <t>Установка проушин и замка на люк выхода на крышу</t>
  </si>
  <si>
    <t>Замена вентиля д=25</t>
  </si>
  <si>
    <t>Привоз песка в песочницу</t>
  </si>
  <si>
    <t>Ремонт люка выхода на крышу, установка замка</t>
  </si>
  <si>
    <t>Ремонт бельевых сушилок</t>
  </si>
  <si>
    <t>Прочистка вентиканалов</t>
  </si>
  <si>
    <t>Окраска лавочек</t>
  </si>
  <si>
    <t>Окраска детской площадки (паутинка, балоны)</t>
  </si>
  <si>
    <t>Установка американок РР 25 (кв 66)</t>
  </si>
  <si>
    <t>Установка вентиля д=15 на спускник</t>
  </si>
  <si>
    <t xml:space="preserve">Ремонт трубопровода отопления со сваркой </t>
  </si>
  <si>
    <t>Замена лампочек электрических</t>
  </si>
  <si>
    <t>Замена трубы д=25 РР (кв 66)</t>
  </si>
  <si>
    <t>Установка радиаторного блока (кв 66)</t>
  </si>
  <si>
    <t>Замена трубы д=20 РР на отоплении (кв 77)</t>
  </si>
  <si>
    <t xml:space="preserve">Установка тройника </t>
  </si>
  <si>
    <t>Замена автомата 25 А (кв 33)</t>
  </si>
  <si>
    <t>Установка динрейки (кв 33)</t>
  </si>
  <si>
    <t xml:space="preserve">Установка сжимов </t>
  </si>
  <si>
    <t>Замена автоматов 25 А (кв 29)</t>
  </si>
  <si>
    <t>Установка динрейки (кв 29)</t>
  </si>
  <si>
    <t>Замена трубы д=25 РР на стояке холодной воды (кв 80)</t>
  </si>
  <si>
    <t>Установка американки</t>
  </si>
  <si>
    <t>Установка угла д=20 РР</t>
  </si>
  <si>
    <t>Замена трубы д=25 РР (кв 79)</t>
  </si>
  <si>
    <t>Установка муфт соединительных</t>
  </si>
  <si>
    <t>Замена автоматов 16А</t>
  </si>
  <si>
    <t>Ремонт радиаторного блока (кв 14) с заменой:</t>
  </si>
  <si>
    <t>угол РР д=25</t>
  </si>
  <si>
    <t>муфта РР д=25</t>
  </si>
  <si>
    <t xml:space="preserve">клипса </t>
  </si>
  <si>
    <t xml:space="preserve">пробка радиаторная </t>
  </si>
  <si>
    <t>Замена трубы РР д=25 в подвале</t>
  </si>
  <si>
    <t>Замена американок  д=25 в подвале</t>
  </si>
  <si>
    <t>Замена автомата 25А</t>
  </si>
  <si>
    <t>Замена динреек</t>
  </si>
  <si>
    <t>Замена автомата 25А (кв 47)</t>
  </si>
  <si>
    <t>Замена вентиля д=20 (кв 51)</t>
  </si>
  <si>
    <t>Установка американки (кв 51)</t>
  </si>
  <si>
    <t>Замена шарового крана д=20 (кв 78)</t>
  </si>
  <si>
    <t>Замена трубы д=25 РР</t>
  </si>
  <si>
    <t>Установка американки д=25 РР</t>
  </si>
  <si>
    <t xml:space="preserve">Установка тройника д=25 </t>
  </si>
  <si>
    <t>Замена трубы д=32 РР (кв 12)</t>
  </si>
  <si>
    <t>Установка американки д=32 РР (кв 12)</t>
  </si>
  <si>
    <t>Замена автоматов 25А (кв 59)</t>
  </si>
  <si>
    <t>Замена автомата 16А в подвале</t>
  </si>
  <si>
    <t>Замена шаровых кранов д=15 со сваркой</t>
  </si>
  <si>
    <t>Замена шаровых кранов д=20 со сваркой</t>
  </si>
  <si>
    <t>Замена шарового крана д=15</t>
  </si>
  <si>
    <t>Замена шарового крана д=20</t>
  </si>
  <si>
    <t xml:space="preserve">Установка американок д=32 РР </t>
  </si>
  <si>
    <t>Замена шарового крана д=20 (кв 64)</t>
  </si>
  <si>
    <t>Замена шарового крана д=20 в подвале</t>
  </si>
  <si>
    <t>Замена автоматов д=16 А</t>
  </si>
  <si>
    <t>1,5 м</t>
  </si>
  <si>
    <t>18 м2</t>
  </si>
  <si>
    <t>1 стояк</t>
  </si>
  <si>
    <t>1,5 ч/ч</t>
  </si>
  <si>
    <t>0,75 м3</t>
  </si>
  <si>
    <t>8 ч/ч</t>
  </si>
  <si>
    <t>7 шт</t>
  </si>
  <si>
    <t>35,,55</t>
  </si>
  <si>
    <t>Посыпка придомовой территории ПСС</t>
  </si>
  <si>
    <t>3,1тн</t>
  </si>
  <si>
    <t>Скашивание травы на придомовой территории</t>
  </si>
  <si>
    <t>Итого:</t>
  </si>
  <si>
    <t>З/пл основ.раб.</t>
  </si>
  <si>
    <t>Страх.взнос</t>
  </si>
  <si>
    <t>Диспетч.обсл.</t>
  </si>
  <si>
    <t>материалы</t>
  </si>
  <si>
    <t>Договора подряда</t>
  </si>
  <si>
    <t>ГСМ, транспорт</t>
  </si>
  <si>
    <t>общехоз.расходы</t>
  </si>
  <si>
    <t>хоз.инвент.,инструм.</t>
  </si>
  <si>
    <t>Итого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</si>
</sst>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2" fontId="7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0" xfId="0" applyFont="1"/>
    <xf numFmtId="0" fontId="5" fillId="0" borderId="0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F12">
            <v>47935.853399509622</v>
          </cell>
        </row>
      </sheetData>
      <sheetData sheetId="13"/>
      <sheetData sheetId="14">
        <row r="12">
          <cell r="F12">
            <v>159435.39065245746</v>
          </cell>
        </row>
        <row r="13">
          <cell r="F13">
            <v>53118.216510286016</v>
          </cell>
        </row>
        <row r="14">
          <cell r="F14">
            <v>5682.6595847088611</v>
          </cell>
        </row>
        <row r="18">
          <cell r="F18">
            <v>33584.873311853407</v>
          </cell>
        </row>
        <row r="19">
          <cell r="F19">
            <v>130714.78515355883</v>
          </cell>
        </row>
        <row r="20">
          <cell r="F20">
            <v>396.06953418007276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topLeftCell="A124" workbookViewId="0">
      <selection activeCell="D130" sqref="D130:D131"/>
    </sheetView>
  </sheetViews>
  <sheetFormatPr defaultRowHeight="15" x14ac:dyDescent="0.25"/>
  <cols>
    <col min="1" max="1" width="8" customWidth="1"/>
    <col min="2" max="2" width="12.85546875" customWidth="1"/>
    <col min="3" max="3" width="11" style="4" customWidth="1"/>
    <col min="4" max="4" width="16.28515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41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83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42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87" t="s">
        <v>75</v>
      </c>
      <c r="B7" s="87"/>
      <c r="C7" s="87"/>
      <c r="D7" s="87"/>
      <c r="E7" s="87"/>
      <c r="F7" s="87"/>
      <c r="G7" s="87"/>
      <c r="H7" s="1"/>
      <c r="I7" s="1"/>
      <c r="J7" s="1"/>
    </row>
    <row r="8" spans="1:10" x14ac:dyDescent="0.25">
      <c r="A8" s="2"/>
      <c r="B8" s="25"/>
      <c r="C8" s="16" t="s">
        <v>84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51</v>
      </c>
      <c r="D10" s="2" t="s">
        <v>43</v>
      </c>
      <c r="E10" s="2"/>
      <c r="F10" s="2"/>
      <c r="G10" s="2"/>
    </row>
    <row r="11" spans="1:10" x14ac:dyDescent="0.25">
      <c r="A11" s="2" t="s">
        <v>52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8" x14ac:dyDescent="0.25">
      <c r="A17" s="11"/>
      <c r="B17" s="11"/>
      <c r="C17" s="10"/>
      <c r="D17" s="11"/>
      <c r="E17" s="11"/>
      <c r="F17" s="11"/>
      <c r="G17" s="7"/>
    </row>
    <row r="18" spans="1:8" x14ac:dyDescent="0.25">
      <c r="A18" s="12"/>
      <c r="B18" s="12"/>
      <c r="C18" s="13"/>
      <c r="D18" s="12"/>
      <c r="E18" s="12"/>
      <c r="F18" s="12"/>
      <c r="G18" s="8"/>
    </row>
    <row r="19" spans="1:8" x14ac:dyDescent="0.25">
      <c r="A19" s="15" t="s">
        <v>20</v>
      </c>
      <c r="B19" s="36">
        <v>393.3</v>
      </c>
      <c r="C19" s="36">
        <v>7.6</v>
      </c>
      <c r="D19" s="36">
        <v>59.7</v>
      </c>
      <c r="E19" s="36">
        <v>9.6999999999999993</v>
      </c>
      <c r="F19" s="15"/>
      <c r="G19" s="15">
        <f>SUM(B19:F19)</f>
        <v>470.3</v>
      </c>
    </row>
    <row r="20" spans="1:8" x14ac:dyDescent="0.25">
      <c r="A20" s="15" t="s">
        <v>21</v>
      </c>
      <c r="B20" s="36">
        <v>392.7</v>
      </c>
      <c r="C20" s="36">
        <v>12.2</v>
      </c>
      <c r="D20" s="36">
        <v>59.1</v>
      </c>
      <c r="E20" s="36">
        <v>8.3000000000000007</v>
      </c>
      <c r="F20" s="14"/>
      <c r="G20" s="15">
        <f>SUM(B20:F20)</f>
        <v>472.3</v>
      </c>
    </row>
    <row r="21" spans="1:8" x14ac:dyDescent="0.25">
      <c r="A21" s="79" t="s">
        <v>85</v>
      </c>
      <c r="B21" s="79"/>
      <c r="C21" s="79"/>
      <c r="D21" s="79"/>
      <c r="E21" s="79"/>
      <c r="F21" s="79"/>
      <c r="G21" s="79"/>
      <c r="H21" s="79"/>
    </row>
    <row r="22" spans="1:8" x14ac:dyDescent="0.25">
      <c r="A22" s="31" t="s">
        <v>86</v>
      </c>
      <c r="B22" s="30"/>
      <c r="C22" s="29"/>
      <c r="D22" s="30"/>
      <c r="E22" s="30"/>
    </row>
    <row r="23" spans="1:8" x14ac:dyDescent="0.25">
      <c r="A23" s="80" t="s">
        <v>87</v>
      </c>
      <c r="B23" s="80"/>
      <c r="C23" s="80"/>
      <c r="D23" s="80"/>
      <c r="E23" s="80"/>
      <c r="F23" s="80"/>
      <c r="G23" s="80"/>
    </row>
    <row r="24" spans="1:8" x14ac:dyDescent="0.25">
      <c r="A24" s="80" t="s">
        <v>88</v>
      </c>
      <c r="B24" s="80"/>
      <c r="C24" s="80"/>
      <c r="D24" s="80"/>
      <c r="E24" s="80"/>
      <c r="F24" s="80"/>
      <c r="G24" s="80"/>
    </row>
    <row r="25" spans="1:8" x14ac:dyDescent="0.25">
      <c r="A25" s="32" t="s">
        <v>22</v>
      </c>
      <c r="B25" s="32"/>
      <c r="C25" s="32"/>
      <c r="D25" s="33"/>
      <c r="E25" s="33"/>
      <c r="F25" s="33"/>
    </row>
    <row r="26" spans="1:8" x14ac:dyDescent="0.25">
      <c r="A26" s="37" t="s">
        <v>23</v>
      </c>
      <c r="B26" s="38"/>
      <c r="C26" s="39" t="s">
        <v>24</v>
      </c>
      <c r="D26" s="39" t="s">
        <v>44</v>
      </c>
      <c r="E26" s="40" t="s">
        <v>45</v>
      </c>
      <c r="F26" s="41" t="s">
        <v>46</v>
      </c>
      <c r="G26" s="38"/>
    </row>
    <row r="27" spans="1:8" x14ac:dyDescent="0.25">
      <c r="A27" s="42"/>
      <c r="B27" s="43"/>
      <c r="C27" s="44" t="s">
        <v>25</v>
      </c>
      <c r="D27" s="44" t="s">
        <v>47</v>
      </c>
      <c r="E27" s="45" t="s">
        <v>48</v>
      </c>
      <c r="F27" s="46"/>
      <c r="G27" s="47"/>
    </row>
    <row r="28" spans="1:8" x14ac:dyDescent="0.25">
      <c r="A28" s="42"/>
      <c r="B28" s="43"/>
      <c r="C28" s="44" t="s">
        <v>26</v>
      </c>
      <c r="D28" s="44" t="s">
        <v>49</v>
      </c>
      <c r="E28" s="45" t="s">
        <v>50</v>
      </c>
      <c r="F28" s="46"/>
      <c r="G28" s="47"/>
    </row>
    <row r="29" spans="1:8" x14ac:dyDescent="0.25">
      <c r="A29" s="48"/>
      <c r="B29" s="49"/>
      <c r="C29" s="50" t="s">
        <v>27</v>
      </c>
      <c r="D29" s="50"/>
      <c r="E29" s="51"/>
      <c r="F29" s="52"/>
      <c r="G29" s="53"/>
    </row>
    <row r="30" spans="1:8" x14ac:dyDescent="0.25">
      <c r="A30" s="54" t="s">
        <v>28</v>
      </c>
      <c r="B30" s="55"/>
      <c r="C30" s="56">
        <v>337.2</v>
      </c>
      <c r="D30" s="57">
        <v>316.89999999999998</v>
      </c>
      <c r="E30" s="55">
        <f>C30-D30</f>
        <v>20.300000000000011</v>
      </c>
      <c r="F30" s="81" t="s">
        <v>89</v>
      </c>
      <c r="G30" s="82"/>
    </row>
    <row r="31" spans="1:8" x14ac:dyDescent="0.25">
      <c r="A31" s="29" t="s">
        <v>29</v>
      </c>
      <c r="B31" s="30"/>
      <c r="C31" s="29"/>
      <c r="D31" s="30"/>
      <c r="E31" s="30"/>
      <c r="F31" s="30"/>
      <c r="G31" s="30"/>
    </row>
    <row r="32" spans="1:8" x14ac:dyDescent="0.25">
      <c r="A32" s="15" t="s">
        <v>30</v>
      </c>
      <c r="B32" s="20" t="s">
        <v>31</v>
      </c>
      <c r="C32" s="21"/>
      <c r="D32" s="17"/>
      <c r="E32" s="15" t="s">
        <v>32</v>
      </c>
      <c r="F32" s="22" t="s">
        <v>33</v>
      </c>
    </row>
    <row r="33" spans="1:6" x14ac:dyDescent="0.25">
      <c r="A33" s="56" t="s">
        <v>53</v>
      </c>
      <c r="B33" s="76" t="s">
        <v>93</v>
      </c>
      <c r="C33" s="77" t="s">
        <v>93</v>
      </c>
      <c r="D33" s="78" t="s">
        <v>93</v>
      </c>
      <c r="E33" s="56" t="s">
        <v>167</v>
      </c>
      <c r="F33" s="66">
        <v>181.5</v>
      </c>
    </row>
    <row r="34" spans="1:6" x14ac:dyDescent="0.25">
      <c r="A34" s="56" t="s">
        <v>90</v>
      </c>
      <c r="B34" s="76" t="s">
        <v>94</v>
      </c>
      <c r="C34" s="77" t="s">
        <v>94</v>
      </c>
      <c r="D34" s="78" t="s">
        <v>94</v>
      </c>
      <c r="E34" s="56" t="s">
        <v>69</v>
      </c>
      <c r="F34" s="66">
        <v>582.79999999999995</v>
      </c>
    </row>
    <row r="35" spans="1:6" x14ac:dyDescent="0.25">
      <c r="A35" s="56"/>
      <c r="B35" s="76" t="s">
        <v>95</v>
      </c>
      <c r="C35" s="77" t="s">
        <v>95</v>
      </c>
      <c r="D35" s="78" t="s">
        <v>95</v>
      </c>
      <c r="E35" s="56" t="s">
        <v>63</v>
      </c>
      <c r="F35" s="66">
        <v>16</v>
      </c>
    </row>
    <row r="36" spans="1:6" x14ac:dyDescent="0.25">
      <c r="A36" s="56"/>
      <c r="B36" s="76" t="s">
        <v>96</v>
      </c>
      <c r="C36" s="77" t="s">
        <v>96</v>
      </c>
      <c r="D36" s="78" t="s">
        <v>96</v>
      </c>
      <c r="E36" s="56" t="s">
        <v>64</v>
      </c>
      <c r="F36" s="66">
        <v>247</v>
      </c>
    </row>
    <row r="37" spans="1:6" x14ac:dyDescent="0.25">
      <c r="A37" s="56"/>
      <c r="B37" s="76" t="s">
        <v>97</v>
      </c>
      <c r="C37" s="77" t="s">
        <v>97</v>
      </c>
      <c r="D37" s="78" t="s">
        <v>97</v>
      </c>
      <c r="E37" s="56" t="s">
        <v>68</v>
      </c>
      <c r="F37" s="66"/>
    </row>
    <row r="38" spans="1:6" x14ac:dyDescent="0.25">
      <c r="A38" s="56" t="s">
        <v>54</v>
      </c>
      <c r="B38" s="76" t="s">
        <v>98</v>
      </c>
      <c r="C38" s="77" t="s">
        <v>98</v>
      </c>
      <c r="D38" s="78" t="s">
        <v>98</v>
      </c>
      <c r="E38" s="56" t="s">
        <v>69</v>
      </c>
      <c r="F38" s="66">
        <v>515</v>
      </c>
    </row>
    <row r="39" spans="1:6" x14ac:dyDescent="0.25">
      <c r="A39" s="56" t="s">
        <v>90</v>
      </c>
      <c r="B39" s="76" t="s">
        <v>99</v>
      </c>
      <c r="C39" s="77" t="s">
        <v>99</v>
      </c>
      <c r="D39" s="78" t="s">
        <v>99</v>
      </c>
      <c r="E39" s="56" t="s">
        <v>168</v>
      </c>
      <c r="F39" s="66">
        <v>4692.67</v>
      </c>
    </row>
    <row r="40" spans="1:6" x14ac:dyDescent="0.25">
      <c r="A40" s="56" t="s">
        <v>91</v>
      </c>
      <c r="B40" s="76" t="s">
        <v>100</v>
      </c>
      <c r="C40" s="77" t="s">
        <v>100</v>
      </c>
      <c r="D40" s="78" t="s">
        <v>100</v>
      </c>
      <c r="E40" s="56" t="s">
        <v>169</v>
      </c>
      <c r="F40" s="66"/>
    </row>
    <row r="41" spans="1:6" x14ac:dyDescent="0.25">
      <c r="A41" s="56" t="s">
        <v>90</v>
      </c>
      <c r="B41" s="76" t="s">
        <v>101</v>
      </c>
      <c r="C41" s="77" t="s">
        <v>101</v>
      </c>
      <c r="D41" s="78" t="s">
        <v>101</v>
      </c>
      <c r="E41" s="56" t="s">
        <v>73</v>
      </c>
      <c r="F41" s="66"/>
    </row>
    <row r="42" spans="1:6" x14ac:dyDescent="0.25">
      <c r="A42" s="56"/>
      <c r="B42" s="76" t="s">
        <v>102</v>
      </c>
      <c r="C42" s="77" t="s">
        <v>102</v>
      </c>
      <c r="D42" s="78" t="s">
        <v>102</v>
      </c>
      <c r="E42" s="56" t="s">
        <v>63</v>
      </c>
      <c r="F42" s="66">
        <v>585</v>
      </c>
    </row>
    <row r="43" spans="1:6" x14ac:dyDescent="0.25">
      <c r="A43" s="56"/>
      <c r="B43" s="76" t="s">
        <v>103</v>
      </c>
      <c r="C43" s="77" t="s">
        <v>103</v>
      </c>
      <c r="D43" s="78" t="s">
        <v>103</v>
      </c>
      <c r="E43" s="56" t="s">
        <v>167</v>
      </c>
      <c r="F43" s="66">
        <v>88.5</v>
      </c>
    </row>
    <row r="44" spans="1:6" x14ac:dyDescent="0.25">
      <c r="A44" s="56"/>
      <c r="B44" s="76" t="s">
        <v>104</v>
      </c>
      <c r="C44" s="77" t="s">
        <v>104</v>
      </c>
      <c r="D44" s="78" t="s">
        <v>104</v>
      </c>
      <c r="E44" s="56" t="s">
        <v>63</v>
      </c>
      <c r="F44" s="66">
        <v>204</v>
      </c>
    </row>
    <row r="45" spans="1:6" x14ac:dyDescent="0.25">
      <c r="A45" s="56"/>
      <c r="B45" s="76" t="s">
        <v>105</v>
      </c>
      <c r="C45" s="77" t="s">
        <v>105</v>
      </c>
      <c r="D45" s="78" t="s">
        <v>105</v>
      </c>
      <c r="E45" s="56" t="s">
        <v>63</v>
      </c>
      <c r="F45" s="66">
        <v>402</v>
      </c>
    </row>
    <row r="46" spans="1:6" x14ac:dyDescent="0.25">
      <c r="A46" s="56"/>
      <c r="B46" s="83" t="s">
        <v>106</v>
      </c>
      <c r="C46" s="84" t="s">
        <v>106</v>
      </c>
      <c r="D46" s="85" t="s">
        <v>106</v>
      </c>
      <c r="E46" s="56" t="s">
        <v>170</v>
      </c>
      <c r="F46" s="66"/>
    </row>
    <row r="47" spans="1:6" x14ac:dyDescent="0.25">
      <c r="A47" s="56"/>
      <c r="B47" s="76" t="s">
        <v>107</v>
      </c>
      <c r="C47" s="77" t="s">
        <v>107</v>
      </c>
      <c r="D47" s="78" t="s">
        <v>107</v>
      </c>
      <c r="E47" s="56" t="s">
        <v>64</v>
      </c>
      <c r="F47" s="66">
        <v>124</v>
      </c>
    </row>
    <row r="48" spans="1:6" x14ac:dyDescent="0.25">
      <c r="A48" s="56"/>
      <c r="B48" s="76" t="s">
        <v>108</v>
      </c>
      <c r="C48" s="77" t="s">
        <v>108</v>
      </c>
      <c r="D48" s="78" t="s">
        <v>108</v>
      </c>
      <c r="E48" s="56" t="s">
        <v>62</v>
      </c>
      <c r="F48" s="66">
        <v>121</v>
      </c>
    </row>
    <row r="49" spans="1:6" x14ac:dyDescent="0.25">
      <c r="A49" s="56"/>
      <c r="B49" s="76" t="s">
        <v>109</v>
      </c>
      <c r="C49" s="77" t="s">
        <v>109</v>
      </c>
      <c r="D49" s="78" t="s">
        <v>109</v>
      </c>
      <c r="E49" s="56" t="s">
        <v>63</v>
      </c>
      <c r="F49" s="66">
        <v>410.54</v>
      </c>
    </row>
    <row r="50" spans="1:6" x14ac:dyDescent="0.25">
      <c r="A50" s="56"/>
      <c r="B50" s="76" t="s">
        <v>110</v>
      </c>
      <c r="C50" s="77" t="s">
        <v>110</v>
      </c>
      <c r="D50" s="78" t="s">
        <v>110</v>
      </c>
      <c r="E50" s="56" t="s">
        <v>63</v>
      </c>
      <c r="F50" s="66">
        <v>16</v>
      </c>
    </row>
    <row r="51" spans="1:6" x14ac:dyDescent="0.25">
      <c r="A51" s="56"/>
      <c r="B51" s="76" t="s">
        <v>111</v>
      </c>
      <c r="C51" s="77" t="s">
        <v>111</v>
      </c>
      <c r="D51" s="78" t="s">
        <v>111</v>
      </c>
      <c r="E51" s="56" t="s">
        <v>64</v>
      </c>
      <c r="F51" s="66">
        <v>93.88</v>
      </c>
    </row>
    <row r="52" spans="1:6" x14ac:dyDescent="0.25">
      <c r="A52" s="56"/>
      <c r="B52" s="76" t="s">
        <v>112</v>
      </c>
      <c r="C52" s="77" t="s">
        <v>112</v>
      </c>
      <c r="D52" s="78" t="s">
        <v>112</v>
      </c>
      <c r="E52" s="56" t="s">
        <v>64</v>
      </c>
      <c r="F52" s="66">
        <v>410</v>
      </c>
    </row>
    <row r="53" spans="1:6" x14ac:dyDescent="0.25">
      <c r="A53" s="56" t="s">
        <v>55</v>
      </c>
      <c r="B53" s="76" t="s">
        <v>113</v>
      </c>
      <c r="C53" s="77" t="s">
        <v>113</v>
      </c>
      <c r="D53" s="78" t="s">
        <v>113</v>
      </c>
      <c r="E53" s="56" t="s">
        <v>64</v>
      </c>
      <c r="F53" s="66">
        <v>209</v>
      </c>
    </row>
    <row r="54" spans="1:6" x14ac:dyDescent="0.25">
      <c r="A54" s="56" t="s">
        <v>90</v>
      </c>
      <c r="B54" s="76" t="s">
        <v>114</v>
      </c>
      <c r="C54" s="77" t="s">
        <v>114</v>
      </c>
      <c r="D54" s="78" t="s">
        <v>114</v>
      </c>
      <c r="E54" s="56" t="s">
        <v>171</v>
      </c>
      <c r="F54" s="66">
        <v>263</v>
      </c>
    </row>
    <row r="55" spans="1:6" x14ac:dyDescent="0.25">
      <c r="A55" s="56"/>
      <c r="B55" s="76" t="s">
        <v>115</v>
      </c>
      <c r="C55" s="77" t="s">
        <v>115</v>
      </c>
      <c r="D55" s="78" t="s">
        <v>115</v>
      </c>
      <c r="E55" s="56" t="s">
        <v>64</v>
      </c>
      <c r="F55" s="66">
        <v>260</v>
      </c>
    </row>
    <row r="56" spans="1:6" x14ac:dyDescent="0.25">
      <c r="A56" s="56"/>
      <c r="B56" s="76" t="s">
        <v>116</v>
      </c>
      <c r="C56" s="77" t="s">
        <v>116</v>
      </c>
      <c r="D56" s="78" t="s">
        <v>116</v>
      </c>
      <c r="E56" s="56" t="s">
        <v>64</v>
      </c>
      <c r="F56" s="66">
        <v>600</v>
      </c>
    </row>
    <row r="57" spans="1:6" x14ac:dyDescent="0.25">
      <c r="A57" s="56"/>
      <c r="B57" s="76" t="s">
        <v>117</v>
      </c>
      <c r="C57" s="77" t="s">
        <v>117</v>
      </c>
      <c r="D57" s="78" t="s">
        <v>117</v>
      </c>
      <c r="E57" s="56" t="s">
        <v>172</v>
      </c>
      <c r="F57" s="66"/>
    </row>
    <row r="58" spans="1:6" x14ac:dyDescent="0.25">
      <c r="A58" s="56" t="s">
        <v>56</v>
      </c>
      <c r="B58" s="76" t="s">
        <v>118</v>
      </c>
      <c r="C58" s="77" t="s">
        <v>118</v>
      </c>
      <c r="D58" s="78" t="s">
        <v>118</v>
      </c>
      <c r="E58" s="56" t="s">
        <v>173</v>
      </c>
      <c r="F58" s="66">
        <v>164.55</v>
      </c>
    </row>
    <row r="59" spans="1:6" x14ac:dyDescent="0.25">
      <c r="A59" s="56" t="s">
        <v>90</v>
      </c>
      <c r="B59" s="76" t="s">
        <v>119</v>
      </c>
      <c r="C59" s="77" t="s">
        <v>119</v>
      </c>
      <c r="D59" s="78" t="s">
        <v>119</v>
      </c>
      <c r="E59" s="56"/>
      <c r="F59" s="66">
        <v>477.15</v>
      </c>
    </row>
    <row r="60" spans="1:6" x14ac:dyDescent="0.25">
      <c r="A60" s="56"/>
      <c r="B60" s="69" t="s">
        <v>177</v>
      </c>
      <c r="C60" s="70"/>
      <c r="D60" s="71"/>
      <c r="E60" s="56"/>
      <c r="F60" s="66">
        <v>878.11</v>
      </c>
    </row>
    <row r="61" spans="1:6" x14ac:dyDescent="0.25">
      <c r="A61" s="56"/>
      <c r="B61" s="76" t="s">
        <v>120</v>
      </c>
      <c r="C61" s="77" t="s">
        <v>120</v>
      </c>
      <c r="D61" s="78" t="s">
        <v>120</v>
      </c>
      <c r="E61" s="56" t="s">
        <v>63</v>
      </c>
      <c r="F61" s="66">
        <v>394.5</v>
      </c>
    </row>
    <row r="62" spans="1:6" x14ac:dyDescent="0.25">
      <c r="A62" s="56"/>
      <c r="B62" s="76" t="s">
        <v>121</v>
      </c>
      <c r="C62" s="77" t="s">
        <v>121</v>
      </c>
      <c r="D62" s="78" t="s">
        <v>121</v>
      </c>
      <c r="E62" s="56" t="s">
        <v>64</v>
      </c>
      <c r="F62" s="66">
        <v>153</v>
      </c>
    </row>
    <row r="63" spans="1:6" x14ac:dyDescent="0.25">
      <c r="A63" s="56"/>
      <c r="B63" s="76" t="s">
        <v>122</v>
      </c>
      <c r="C63" s="77" t="s">
        <v>122</v>
      </c>
      <c r="D63" s="78" t="s">
        <v>122</v>
      </c>
      <c r="E63" s="56" t="s">
        <v>67</v>
      </c>
      <c r="F63" s="66"/>
    </row>
    <row r="64" spans="1:6" x14ac:dyDescent="0.25">
      <c r="A64" s="56"/>
      <c r="B64" s="76" t="s">
        <v>123</v>
      </c>
      <c r="C64" s="77" t="s">
        <v>123</v>
      </c>
      <c r="D64" s="78" t="s">
        <v>123</v>
      </c>
      <c r="E64" s="56" t="s">
        <v>63</v>
      </c>
      <c r="F64" s="66">
        <v>20</v>
      </c>
    </row>
    <row r="65" spans="1:6" x14ac:dyDescent="0.25">
      <c r="A65" s="56" t="s">
        <v>57</v>
      </c>
      <c r="B65" s="76" t="s">
        <v>124</v>
      </c>
      <c r="C65" s="77" t="s">
        <v>124</v>
      </c>
      <c r="D65" s="78" t="s">
        <v>124</v>
      </c>
      <c r="E65" s="56" t="s">
        <v>71</v>
      </c>
      <c r="F65" s="66"/>
    </row>
    <row r="66" spans="1:6" x14ac:dyDescent="0.25">
      <c r="A66" s="56" t="s">
        <v>90</v>
      </c>
      <c r="B66" s="76" t="s">
        <v>125</v>
      </c>
      <c r="C66" s="77" t="s">
        <v>125</v>
      </c>
      <c r="D66" s="78" t="s">
        <v>125</v>
      </c>
      <c r="E66" s="56" t="s">
        <v>64</v>
      </c>
      <c r="F66" s="66"/>
    </row>
    <row r="67" spans="1:6" x14ac:dyDescent="0.25">
      <c r="A67" s="56"/>
      <c r="B67" s="76" t="s">
        <v>126</v>
      </c>
      <c r="C67" s="77" t="s">
        <v>126</v>
      </c>
      <c r="D67" s="78" t="s">
        <v>126</v>
      </c>
      <c r="E67" s="56" t="s">
        <v>65</v>
      </c>
      <c r="F67" s="66">
        <v>184</v>
      </c>
    </row>
    <row r="68" spans="1:6" x14ac:dyDescent="0.25">
      <c r="A68" s="56"/>
      <c r="B68" s="76" t="s">
        <v>127</v>
      </c>
      <c r="C68" s="77" t="s">
        <v>127</v>
      </c>
      <c r="D68" s="78" t="s">
        <v>127</v>
      </c>
      <c r="E68" s="56" t="s">
        <v>64</v>
      </c>
      <c r="F68" s="66">
        <v>81</v>
      </c>
    </row>
    <row r="69" spans="1:6" x14ac:dyDescent="0.25">
      <c r="A69" s="56"/>
      <c r="B69" s="76" t="s">
        <v>128</v>
      </c>
      <c r="C69" s="77" t="s">
        <v>128</v>
      </c>
      <c r="D69" s="78" t="s">
        <v>128</v>
      </c>
      <c r="E69" s="56" t="s">
        <v>64</v>
      </c>
      <c r="F69" s="66">
        <v>140.85</v>
      </c>
    </row>
    <row r="70" spans="1:6" x14ac:dyDescent="0.25">
      <c r="A70" s="56"/>
      <c r="B70" s="76" t="s">
        <v>129</v>
      </c>
      <c r="C70" s="77" t="s">
        <v>129</v>
      </c>
      <c r="D70" s="78" t="s">
        <v>129</v>
      </c>
      <c r="E70" s="56" t="s">
        <v>64</v>
      </c>
      <c r="F70" s="66">
        <v>17.5</v>
      </c>
    </row>
    <row r="71" spans="1:6" x14ac:dyDescent="0.25">
      <c r="A71" s="56"/>
      <c r="B71" s="76" t="s">
        <v>130</v>
      </c>
      <c r="C71" s="77" t="s">
        <v>130</v>
      </c>
      <c r="D71" s="78" t="s">
        <v>130</v>
      </c>
      <c r="E71" s="56" t="s">
        <v>66</v>
      </c>
      <c r="F71" s="66">
        <v>72.900000000000006</v>
      </c>
    </row>
    <row r="72" spans="1:6" x14ac:dyDescent="0.25">
      <c r="A72" s="56"/>
      <c r="B72" s="76" t="s">
        <v>131</v>
      </c>
      <c r="C72" s="77" t="s">
        <v>131</v>
      </c>
      <c r="D72" s="78" t="s">
        <v>131</v>
      </c>
      <c r="E72" s="56" t="s">
        <v>63</v>
      </c>
      <c r="F72" s="66">
        <v>281.7</v>
      </c>
    </row>
    <row r="73" spans="1:6" x14ac:dyDescent="0.25">
      <c r="A73" s="56"/>
      <c r="B73" s="76" t="s">
        <v>132</v>
      </c>
      <c r="C73" s="77" t="s">
        <v>132</v>
      </c>
      <c r="D73" s="78" t="s">
        <v>132</v>
      </c>
      <c r="E73" s="56" t="s">
        <v>64</v>
      </c>
      <c r="F73" s="66">
        <v>17.5</v>
      </c>
    </row>
    <row r="74" spans="1:6" x14ac:dyDescent="0.25">
      <c r="A74" s="56"/>
      <c r="B74" s="69" t="s">
        <v>177</v>
      </c>
      <c r="C74" s="70"/>
      <c r="D74" s="71"/>
      <c r="E74" s="56"/>
      <c r="F74" s="66">
        <v>878.11</v>
      </c>
    </row>
    <row r="75" spans="1:6" x14ac:dyDescent="0.25">
      <c r="A75" s="56" t="s">
        <v>92</v>
      </c>
      <c r="B75" s="76" t="s">
        <v>133</v>
      </c>
      <c r="C75" s="77" t="s">
        <v>133</v>
      </c>
      <c r="D75" s="78" t="s">
        <v>133</v>
      </c>
      <c r="E75" s="56" t="s">
        <v>71</v>
      </c>
      <c r="F75" s="66" t="s">
        <v>174</v>
      </c>
    </row>
    <row r="76" spans="1:6" x14ac:dyDescent="0.25">
      <c r="A76" s="56" t="s">
        <v>90</v>
      </c>
      <c r="B76" s="76" t="s">
        <v>134</v>
      </c>
      <c r="C76" s="77" t="s">
        <v>134</v>
      </c>
      <c r="D76" s="78" t="s">
        <v>134</v>
      </c>
      <c r="E76" s="56" t="s">
        <v>64</v>
      </c>
      <c r="F76" s="66">
        <v>146</v>
      </c>
    </row>
    <row r="77" spans="1:6" x14ac:dyDescent="0.25">
      <c r="A77" s="56"/>
      <c r="B77" s="76" t="s">
        <v>135</v>
      </c>
      <c r="C77" s="77" t="s">
        <v>135</v>
      </c>
      <c r="D77" s="78" t="s">
        <v>135</v>
      </c>
      <c r="E77" s="56" t="s">
        <v>64</v>
      </c>
      <c r="F77" s="66">
        <v>6</v>
      </c>
    </row>
    <row r="78" spans="1:6" x14ac:dyDescent="0.25">
      <c r="A78" s="56"/>
      <c r="B78" s="76" t="s">
        <v>136</v>
      </c>
      <c r="C78" s="77" t="s">
        <v>136</v>
      </c>
      <c r="D78" s="78" t="s">
        <v>136</v>
      </c>
      <c r="E78" s="56" t="s">
        <v>67</v>
      </c>
      <c r="F78" s="66">
        <v>177.75</v>
      </c>
    </row>
    <row r="79" spans="1:6" x14ac:dyDescent="0.25">
      <c r="A79" s="56"/>
      <c r="B79" s="76" t="s">
        <v>137</v>
      </c>
      <c r="C79" s="77" t="s">
        <v>137</v>
      </c>
      <c r="D79" s="78" t="s">
        <v>137</v>
      </c>
      <c r="E79" s="56" t="s">
        <v>63</v>
      </c>
      <c r="F79" s="66">
        <v>156</v>
      </c>
    </row>
    <row r="80" spans="1:6" x14ac:dyDescent="0.25">
      <c r="A80" s="56"/>
      <c r="B80" s="76" t="s">
        <v>138</v>
      </c>
      <c r="C80" s="77" t="s">
        <v>138</v>
      </c>
      <c r="D80" s="78" t="s">
        <v>138</v>
      </c>
      <c r="E80" s="56" t="s">
        <v>63</v>
      </c>
      <c r="F80" s="66">
        <v>100</v>
      </c>
    </row>
    <row r="81" spans="1:6" x14ac:dyDescent="0.25">
      <c r="A81" s="56"/>
      <c r="B81" s="76" t="s">
        <v>123</v>
      </c>
      <c r="C81" s="77" t="s">
        <v>123</v>
      </c>
      <c r="D81" s="78" t="s">
        <v>123</v>
      </c>
      <c r="E81" s="56" t="s">
        <v>63</v>
      </c>
      <c r="F81" s="66">
        <v>20</v>
      </c>
    </row>
    <row r="82" spans="1:6" x14ac:dyDescent="0.25">
      <c r="A82" s="56" t="s">
        <v>58</v>
      </c>
      <c r="B82" s="76" t="s">
        <v>139</v>
      </c>
      <c r="C82" s="77" t="s">
        <v>139</v>
      </c>
      <c r="D82" s="78" t="s">
        <v>139</v>
      </c>
      <c r="E82" s="56"/>
      <c r="F82" s="66"/>
    </row>
    <row r="83" spans="1:6" x14ac:dyDescent="0.25">
      <c r="A83" s="56" t="s">
        <v>90</v>
      </c>
      <c r="B83" s="76" t="s">
        <v>140</v>
      </c>
      <c r="C83" s="77" t="s">
        <v>140</v>
      </c>
      <c r="D83" s="78" t="s">
        <v>140</v>
      </c>
      <c r="E83" s="56" t="s">
        <v>64</v>
      </c>
      <c r="F83" s="66">
        <v>8.93</v>
      </c>
    </row>
    <row r="84" spans="1:6" x14ac:dyDescent="0.25">
      <c r="A84" s="56"/>
      <c r="B84" s="76" t="s">
        <v>141</v>
      </c>
      <c r="C84" s="77" t="s">
        <v>141</v>
      </c>
      <c r="D84" s="78" t="s">
        <v>141</v>
      </c>
      <c r="E84" s="56" t="s">
        <v>64</v>
      </c>
      <c r="F84" s="66">
        <v>5</v>
      </c>
    </row>
    <row r="85" spans="1:6" x14ac:dyDescent="0.25">
      <c r="A85" s="56"/>
      <c r="B85" s="76" t="s">
        <v>142</v>
      </c>
      <c r="C85" s="77" t="s">
        <v>142</v>
      </c>
      <c r="D85" s="78" t="s">
        <v>142</v>
      </c>
      <c r="E85" s="56" t="s">
        <v>64</v>
      </c>
      <c r="F85" s="66">
        <v>4.7</v>
      </c>
    </row>
    <row r="86" spans="1:6" x14ac:dyDescent="0.25">
      <c r="A86" s="56"/>
      <c r="B86" s="76" t="s">
        <v>143</v>
      </c>
      <c r="C86" s="77" t="s">
        <v>143</v>
      </c>
      <c r="D86" s="78" t="s">
        <v>143</v>
      </c>
      <c r="E86" s="56" t="s">
        <v>64</v>
      </c>
      <c r="F86" s="66">
        <v>34</v>
      </c>
    </row>
    <row r="87" spans="1:6" x14ac:dyDescent="0.25">
      <c r="A87" s="56"/>
      <c r="B87" s="76" t="s">
        <v>144</v>
      </c>
      <c r="C87" s="77" t="s">
        <v>144</v>
      </c>
      <c r="D87" s="78" t="s">
        <v>144</v>
      </c>
      <c r="E87" s="56" t="s">
        <v>167</v>
      </c>
      <c r="F87" s="66">
        <v>104.55</v>
      </c>
    </row>
    <row r="88" spans="1:6" x14ac:dyDescent="0.25">
      <c r="A88" s="56"/>
      <c r="B88" s="76" t="s">
        <v>145</v>
      </c>
      <c r="C88" s="77" t="s">
        <v>145</v>
      </c>
      <c r="D88" s="78" t="s">
        <v>145</v>
      </c>
      <c r="E88" s="56" t="s">
        <v>63</v>
      </c>
      <c r="F88" s="66">
        <v>310</v>
      </c>
    </row>
    <row r="89" spans="1:6" x14ac:dyDescent="0.25">
      <c r="A89" s="56"/>
      <c r="B89" s="76" t="s">
        <v>123</v>
      </c>
      <c r="C89" s="77" t="s">
        <v>123</v>
      </c>
      <c r="D89" s="78" t="s">
        <v>123</v>
      </c>
      <c r="E89" s="56" t="s">
        <v>72</v>
      </c>
      <c r="F89" s="66">
        <v>50</v>
      </c>
    </row>
    <row r="90" spans="1:6" x14ac:dyDescent="0.25">
      <c r="A90" s="56"/>
      <c r="B90" s="76" t="s">
        <v>138</v>
      </c>
      <c r="C90" s="77" t="s">
        <v>138</v>
      </c>
      <c r="D90" s="78" t="s">
        <v>138</v>
      </c>
      <c r="E90" s="56" t="s">
        <v>63</v>
      </c>
      <c r="F90" s="66">
        <v>100</v>
      </c>
    </row>
    <row r="91" spans="1:6" x14ac:dyDescent="0.25">
      <c r="A91" s="56"/>
      <c r="B91" s="76" t="s">
        <v>146</v>
      </c>
      <c r="C91" s="77" t="s">
        <v>146</v>
      </c>
      <c r="D91" s="78" t="s">
        <v>146</v>
      </c>
      <c r="E91" s="56" t="s">
        <v>64</v>
      </c>
      <c r="F91" s="66">
        <v>103</v>
      </c>
    </row>
    <row r="92" spans="1:6" ht="15" hidden="1" customHeight="1" x14ac:dyDescent="0.25">
      <c r="A92" s="56"/>
      <c r="B92" s="76" t="s">
        <v>147</v>
      </c>
      <c r="C92" s="77" t="s">
        <v>147</v>
      </c>
      <c r="D92" s="78" t="s">
        <v>147</v>
      </c>
      <c r="E92" s="56" t="s">
        <v>66</v>
      </c>
      <c r="F92" s="66">
        <v>60</v>
      </c>
    </row>
    <row r="93" spans="1:6" x14ac:dyDescent="0.25">
      <c r="A93" s="56"/>
      <c r="B93" s="76" t="s">
        <v>148</v>
      </c>
      <c r="C93" s="77" t="s">
        <v>148</v>
      </c>
      <c r="D93" s="78" t="s">
        <v>148</v>
      </c>
      <c r="E93" s="56" t="s">
        <v>64</v>
      </c>
      <c r="F93" s="66">
        <v>103</v>
      </c>
    </row>
    <row r="94" spans="1:6" x14ac:dyDescent="0.25">
      <c r="A94" s="56" t="s">
        <v>59</v>
      </c>
      <c r="B94" s="76" t="s">
        <v>149</v>
      </c>
      <c r="C94" s="77" t="s">
        <v>149</v>
      </c>
      <c r="D94" s="78" t="s">
        <v>149</v>
      </c>
      <c r="E94" s="56" t="s">
        <v>64</v>
      </c>
      <c r="F94" s="66">
        <v>152.5</v>
      </c>
    </row>
    <row r="95" spans="1:6" x14ac:dyDescent="0.25">
      <c r="A95" s="56" t="s">
        <v>90</v>
      </c>
      <c r="B95" s="76" t="s">
        <v>150</v>
      </c>
      <c r="C95" s="77" t="s">
        <v>150</v>
      </c>
      <c r="D95" s="78" t="s">
        <v>150</v>
      </c>
      <c r="E95" s="56" t="s">
        <v>64</v>
      </c>
      <c r="F95" s="66">
        <v>130.19999999999999</v>
      </c>
    </row>
    <row r="96" spans="1:6" x14ac:dyDescent="0.25">
      <c r="A96" s="56"/>
      <c r="B96" s="76" t="s">
        <v>151</v>
      </c>
      <c r="C96" s="77" t="s">
        <v>151</v>
      </c>
      <c r="D96" s="78" t="s">
        <v>151</v>
      </c>
      <c r="E96" s="56" t="s">
        <v>64</v>
      </c>
      <c r="F96" s="66">
        <v>152.5</v>
      </c>
    </row>
    <row r="97" spans="1:6" x14ac:dyDescent="0.25">
      <c r="A97" s="56"/>
      <c r="B97" s="76" t="s">
        <v>152</v>
      </c>
      <c r="C97" s="77" t="s">
        <v>152</v>
      </c>
      <c r="D97" s="78" t="s">
        <v>152</v>
      </c>
      <c r="E97" s="56" t="s">
        <v>71</v>
      </c>
      <c r="F97" s="66">
        <v>33</v>
      </c>
    </row>
    <row r="98" spans="1:6" x14ac:dyDescent="0.25">
      <c r="A98" s="56"/>
      <c r="B98" s="76" t="s">
        <v>153</v>
      </c>
      <c r="C98" s="77" t="s">
        <v>153</v>
      </c>
      <c r="D98" s="78" t="s">
        <v>153</v>
      </c>
      <c r="E98" s="56" t="s">
        <v>64</v>
      </c>
      <c r="F98" s="66">
        <v>130.19999999999999</v>
      </c>
    </row>
    <row r="99" spans="1:6" x14ac:dyDescent="0.25">
      <c r="A99" s="56"/>
      <c r="B99" s="76" t="s">
        <v>154</v>
      </c>
      <c r="C99" s="77" t="s">
        <v>154</v>
      </c>
      <c r="D99" s="78" t="s">
        <v>154</v>
      </c>
      <c r="E99" s="56" t="s">
        <v>64</v>
      </c>
      <c r="F99" s="66">
        <v>54</v>
      </c>
    </row>
    <row r="100" spans="1:6" x14ac:dyDescent="0.25">
      <c r="A100" s="56"/>
      <c r="B100" s="76" t="s">
        <v>155</v>
      </c>
      <c r="C100" s="77" t="s">
        <v>155</v>
      </c>
      <c r="D100" s="78" t="s">
        <v>155</v>
      </c>
      <c r="E100" s="56" t="s">
        <v>71</v>
      </c>
      <c r="F100" s="66">
        <v>29.5</v>
      </c>
    </row>
    <row r="101" spans="1:6" x14ac:dyDescent="0.25">
      <c r="A101" s="56"/>
      <c r="B101" s="76" t="s">
        <v>156</v>
      </c>
      <c r="C101" s="77" t="s">
        <v>156</v>
      </c>
      <c r="D101" s="78" t="s">
        <v>156</v>
      </c>
      <c r="E101" s="56" t="s">
        <v>64</v>
      </c>
      <c r="F101" s="66">
        <v>219</v>
      </c>
    </row>
    <row r="102" spans="1:6" x14ac:dyDescent="0.25">
      <c r="A102" s="56"/>
      <c r="B102" s="76" t="s">
        <v>157</v>
      </c>
      <c r="C102" s="77" t="s">
        <v>157</v>
      </c>
      <c r="D102" s="78" t="s">
        <v>157</v>
      </c>
      <c r="E102" s="56" t="s">
        <v>63</v>
      </c>
      <c r="F102" s="66">
        <v>100</v>
      </c>
    </row>
    <row r="103" spans="1:6" x14ac:dyDescent="0.25">
      <c r="A103" s="56"/>
      <c r="B103" s="76" t="s">
        <v>158</v>
      </c>
      <c r="C103" s="77" t="s">
        <v>158</v>
      </c>
      <c r="D103" s="78" t="s">
        <v>158</v>
      </c>
      <c r="E103" s="56" t="s">
        <v>64</v>
      </c>
      <c r="F103" s="66">
        <v>50</v>
      </c>
    </row>
    <row r="104" spans="1:6" x14ac:dyDescent="0.25">
      <c r="A104" s="56"/>
      <c r="B104" s="76" t="s">
        <v>123</v>
      </c>
      <c r="C104" s="77" t="s">
        <v>123</v>
      </c>
      <c r="D104" s="78" t="s">
        <v>123</v>
      </c>
      <c r="E104" s="56" t="s">
        <v>63</v>
      </c>
      <c r="F104" s="66">
        <v>23</v>
      </c>
    </row>
    <row r="105" spans="1:6" x14ac:dyDescent="0.25">
      <c r="A105" s="56" t="s">
        <v>60</v>
      </c>
      <c r="B105" s="76" t="s">
        <v>159</v>
      </c>
      <c r="C105" s="77" t="s">
        <v>159</v>
      </c>
      <c r="D105" s="78" t="s">
        <v>159</v>
      </c>
      <c r="E105" s="56" t="s">
        <v>64</v>
      </c>
      <c r="F105" s="66">
        <v>98</v>
      </c>
    </row>
    <row r="106" spans="1:6" x14ac:dyDescent="0.25">
      <c r="A106" s="56" t="s">
        <v>90</v>
      </c>
      <c r="B106" s="76" t="s">
        <v>160</v>
      </c>
      <c r="C106" s="77" t="s">
        <v>160</v>
      </c>
      <c r="D106" s="78" t="s">
        <v>160</v>
      </c>
      <c r="E106" s="56" t="s">
        <v>64</v>
      </c>
      <c r="F106" s="66">
        <v>164.8</v>
      </c>
    </row>
    <row r="107" spans="1:6" x14ac:dyDescent="0.25">
      <c r="A107" s="56"/>
      <c r="B107" s="76" t="s">
        <v>152</v>
      </c>
      <c r="C107" s="77" t="s">
        <v>152</v>
      </c>
      <c r="D107" s="78" t="s">
        <v>152</v>
      </c>
      <c r="E107" s="56" t="s">
        <v>62</v>
      </c>
      <c r="F107" s="66">
        <v>66</v>
      </c>
    </row>
    <row r="108" spans="1:6" x14ac:dyDescent="0.25">
      <c r="A108" s="56"/>
      <c r="B108" s="76" t="s">
        <v>144</v>
      </c>
      <c r="C108" s="77" t="s">
        <v>144</v>
      </c>
      <c r="D108" s="78" t="s">
        <v>144</v>
      </c>
      <c r="E108" s="56" t="s">
        <v>62</v>
      </c>
      <c r="F108" s="66">
        <v>66</v>
      </c>
    </row>
    <row r="109" spans="1:6" x14ac:dyDescent="0.25">
      <c r="A109" s="56"/>
      <c r="B109" s="76" t="s">
        <v>161</v>
      </c>
      <c r="C109" s="77" t="s">
        <v>161</v>
      </c>
      <c r="D109" s="78" t="s">
        <v>161</v>
      </c>
      <c r="E109" s="56" t="s">
        <v>64</v>
      </c>
      <c r="F109" s="66">
        <v>98</v>
      </c>
    </row>
    <row r="110" spans="1:6" x14ac:dyDescent="0.25">
      <c r="A110" s="56"/>
      <c r="B110" s="76" t="s">
        <v>162</v>
      </c>
      <c r="C110" s="77" t="s">
        <v>162</v>
      </c>
      <c r="D110" s="78" t="s">
        <v>162</v>
      </c>
      <c r="E110" s="56" t="s">
        <v>64</v>
      </c>
      <c r="F110" s="66">
        <v>164.8</v>
      </c>
    </row>
    <row r="111" spans="1:6" x14ac:dyDescent="0.25">
      <c r="A111" s="56"/>
      <c r="B111" s="76" t="s">
        <v>137</v>
      </c>
      <c r="C111" s="77" t="s">
        <v>137</v>
      </c>
      <c r="D111" s="78" t="s">
        <v>137</v>
      </c>
      <c r="E111" s="56" t="s">
        <v>72</v>
      </c>
      <c r="F111" s="66">
        <v>219</v>
      </c>
    </row>
    <row r="112" spans="1:6" x14ac:dyDescent="0.25">
      <c r="A112" s="56" t="s">
        <v>61</v>
      </c>
      <c r="B112" s="76" t="s">
        <v>122</v>
      </c>
      <c r="C112" s="77" t="s">
        <v>122</v>
      </c>
      <c r="D112" s="78" t="s">
        <v>122</v>
      </c>
      <c r="E112" s="56" t="s">
        <v>70</v>
      </c>
      <c r="F112" s="66"/>
    </row>
    <row r="113" spans="1:8" x14ac:dyDescent="0.25">
      <c r="A113" s="56" t="s">
        <v>90</v>
      </c>
      <c r="B113" s="76" t="s">
        <v>163</v>
      </c>
      <c r="C113" s="77" t="s">
        <v>163</v>
      </c>
      <c r="D113" s="78" t="s">
        <v>163</v>
      </c>
      <c r="E113" s="56" t="s">
        <v>63</v>
      </c>
      <c r="F113" s="66">
        <v>386</v>
      </c>
    </row>
    <row r="114" spans="1:8" x14ac:dyDescent="0.25">
      <c r="A114" s="56"/>
      <c r="B114" s="76" t="s">
        <v>164</v>
      </c>
      <c r="C114" s="77" t="s">
        <v>164</v>
      </c>
      <c r="D114" s="78" t="s">
        <v>164</v>
      </c>
      <c r="E114" s="56" t="s">
        <v>64</v>
      </c>
      <c r="F114" s="66">
        <v>274</v>
      </c>
    </row>
    <row r="115" spans="1:8" x14ac:dyDescent="0.25">
      <c r="A115" s="56"/>
      <c r="B115" s="76" t="s">
        <v>165</v>
      </c>
      <c r="C115" s="77" t="s">
        <v>165</v>
      </c>
      <c r="D115" s="78" t="s">
        <v>165</v>
      </c>
      <c r="E115" s="56" t="s">
        <v>64</v>
      </c>
      <c r="F115" s="66">
        <v>274</v>
      </c>
    </row>
    <row r="116" spans="1:8" x14ac:dyDescent="0.25">
      <c r="A116" s="56"/>
      <c r="B116" s="76" t="s">
        <v>123</v>
      </c>
      <c r="C116" s="77" t="s">
        <v>123</v>
      </c>
      <c r="D116" s="78" t="s">
        <v>123</v>
      </c>
      <c r="E116" s="56" t="s">
        <v>72</v>
      </c>
      <c r="F116" s="66">
        <v>57.5</v>
      </c>
    </row>
    <row r="117" spans="1:8" x14ac:dyDescent="0.25">
      <c r="A117" s="56"/>
      <c r="B117" s="76" t="s">
        <v>166</v>
      </c>
      <c r="C117" s="77" t="s">
        <v>166</v>
      </c>
      <c r="D117" s="78" t="s">
        <v>166</v>
      </c>
      <c r="E117" s="56" t="s">
        <v>63</v>
      </c>
      <c r="F117" s="66">
        <v>118</v>
      </c>
    </row>
    <row r="118" spans="1:8" x14ac:dyDescent="0.25">
      <c r="A118" s="56"/>
      <c r="B118" s="76" t="s">
        <v>175</v>
      </c>
      <c r="C118" s="77"/>
      <c r="D118" s="78"/>
      <c r="E118" s="56" t="s">
        <v>176</v>
      </c>
      <c r="F118" s="66">
        <v>846.75</v>
      </c>
    </row>
    <row r="119" spans="1:8" x14ac:dyDescent="0.25">
      <c r="A119" s="56"/>
      <c r="B119" s="76" t="s">
        <v>178</v>
      </c>
      <c r="C119" s="77"/>
      <c r="D119" s="78"/>
      <c r="E119" s="56"/>
      <c r="F119" s="66">
        <f>SUM(F33:F118)</f>
        <v>19178.440000000002</v>
      </c>
    </row>
    <row r="120" spans="1:8" x14ac:dyDescent="0.25">
      <c r="A120" s="86" t="s">
        <v>76</v>
      </c>
      <c r="B120" s="86"/>
      <c r="C120" s="86"/>
      <c r="D120" s="86"/>
      <c r="E120" s="86"/>
      <c r="F120" s="67"/>
    </row>
    <row r="121" spans="1:8" x14ac:dyDescent="0.25">
      <c r="A121" s="18"/>
      <c r="B121" s="9" t="s">
        <v>35</v>
      </c>
      <c r="C121" s="5" t="s">
        <v>37</v>
      </c>
      <c r="D121" s="18" t="s">
        <v>39</v>
      </c>
      <c r="E121" s="5"/>
      <c r="F121" s="4" t="s">
        <v>43</v>
      </c>
    </row>
    <row r="122" spans="1:8" x14ac:dyDescent="0.25">
      <c r="A122" s="19" t="s">
        <v>34</v>
      </c>
      <c r="B122" s="13" t="s">
        <v>36</v>
      </c>
      <c r="C122" s="23" t="s">
        <v>38</v>
      </c>
      <c r="D122" s="19" t="s">
        <v>40</v>
      </c>
      <c r="E122" s="23"/>
      <c r="F122" s="4"/>
    </row>
    <row r="123" spans="1:8" x14ac:dyDescent="0.25">
      <c r="A123" s="36">
        <v>0.78</v>
      </c>
      <c r="B123" s="65">
        <f>A123*3136.1*12/1000</f>
        <v>29.353895999999999</v>
      </c>
      <c r="C123" s="36">
        <v>19.2</v>
      </c>
      <c r="D123" s="36"/>
      <c r="E123" s="36">
        <v>10.199999999999999</v>
      </c>
      <c r="F123" s="4"/>
    </row>
    <row r="124" spans="1:8" x14ac:dyDescent="0.25">
      <c r="A124" s="4" t="s">
        <v>77</v>
      </c>
      <c r="G124" s="59"/>
      <c r="H124" s="58"/>
    </row>
    <row r="125" spans="1:8" x14ac:dyDescent="0.25">
      <c r="A125" s="4" t="s">
        <v>78</v>
      </c>
      <c r="B125" s="4"/>
      <c r="D125" s="4"/>
      <c r="G125" s="61"/>
      <c r="H125" s="58"/>
    </row>
    <row r="126" spans="1:8" x14ac:dyDescent="0.25">
      <c r="A126" s="4" t="s">
        <v>79</v>
      </c>
      <c r="B126" s="4"/>
      <c r="D126" s="4"/>
      <c r="G126" s="63"/>
      <c r="H126" s="58"/>
    </row>
    <row r="127" spans="1:8" x14ac:dyDescent="0.25">
      <c r="A127" s="4" t="s">
        <v>80</v>
      </c>
      <c r="B127" s="4"/>
      <c r="D127" s="4"/>
      <c r="G127" s="58"/>
      <c r="H127" s="58"/>
    </row>
    <row r="128" spans="1:8" x14ac:dyDescent="0.25">
      <c r="A128" s="4" t="s">
        <v>81</v>
      </c>
      <c r="B128" s="4"/>
      <c r="D128" s="4"/>
      <c r="G128" s="58"/>
      <c r="H128" s="58"/>
    </row>
    <row r="129" spans="1:8" x14ac:dyDescent="0.25">
      <c r="A129" s="4" t="s">
        <v>82</v>
      </c>
      <c r="B129" s="4"/>
      <c r="D129" s="4"/>
      <c r="G129" s="63"/>
      <c r="H129" s="58"/>
    </row>
    <row r="130" spans="1:8" x14ac:dyDescent="0.25">
      <c r="A130" s="73" t="s">
        <v>179</v>
      </c>
      <c r="B130" s="73" t="s">
        <v>179</v>
      </c>
      <c r="C130" s="63">
        <f>[1]Лен.ш.45!F12</f>
        <v>159435.39065245746</v>
      </c>
      <c r="D130" s="4"/>
      <c r="G130" s="58"/>
      <c r="H130" s="58"/>
    </row>
    <row r="131" spans="1:8" x14ac:dyDescent="0.25">
      <c r="A131" s="73" t="s">
        <v>180</v>
      </c>
      <c r="B131" s="73" t="s">
        <v>180</v>
      </c>
      <c r="C131" s="63">
        <f>[1]Лен.ш.45!F13</f>
        <v>53118.216510286016</v>
      </c>
      <c r="D131" s="4"/>
      <c r="G131" s="61"/>
      <c r="H131" s="58"/>
    </row>
    <row r="132" spans="1:8" x14ac:dyDescent="0.25">
      <c r="A132" s="74" t="s">
        <v>181</v>
      </c>
      <c r="B132" s="74" t="s">
        <v>181</v>
      </c>
      <c r="C132" s="62">
        <f>[1]Лен.ш.45!F14</f>
        <v>5682.6595847088611</v>
      </c>
      <c r="D132" s="45"/>
      <c r="E132" s="45"/>
      <c r="F132" s="58"/>
      <c r="G132" s="61"/>
      <c r="H132" s="61"/>
    </row>
    <row r="133" spans="1:8" x14ac:dyDescent="0.25">
      <c r="A133" s="74" t="s">
        <v>182</v>
      </c>
      <c r="B133" s="74" t="s">
        <v>182</v>
      </c>
      <c r="C133" s="62">
        <v>19178</v>
      </c>
      <c r="D133" s="45"/>
      <c r="E133" s="62"/>
      <c r="F133" s="58"/>
      <c r="G133" s="63"/>
      <c r="H133" s="58"/>
    </row>
    <row r="134" spans="1:8" x14ac:dyDescent="0.25">
      <c r="A134" s="74" t="s">
        <v>183</v>
      </c>
      <c r="B134" s="74" t="s">
        <v>183</v>
      </c>
      <c r="C134" s="62">
        <v>5236.05</v>
      </c>
      <c r="D134" s="45"/>
      <c r="E134" s="45"/>
      <c r="F134" s="58"/>
      <c r="G134" s="58"/>
      <c r="H134" s="58"/>
    </row>
    <row r="135" spans="1:8" x14ac:dyDescent="0.25">
      <c r="A135" s="74" t="s">
        <v>184</v>
      </c>
      <c r="B135" s="74" t="s">
        <v>184</v>
      </c>
      <c r="C135" s="62">
        <f>[1]Лен.ш.45!F18</f>
        <v>33584.873311853407</v>
      </c>
      <c r="D135" s="45"/>
      <c r="E135" s="62"/>
      <c r="F135" s="58"/>
      <c r="G135" s="63"/>
      <c r="H135" s="58"/>
    </row>
    <row r="136" spans="1:8" x14ac:dyDescent="0.25">
      <c r="A136" s="74" t="s">
        <v>185</v>
      </c>
      <c r="B136" s="74" t="s">
        <v>185</v>
      </c>
      <c r="C136" s="62">
        <f>[1]Лен.ш.45!F19</f>
        <v>130714.78515355883</v>
      </c>
      <c r="D136" s="45"/>
      <c r="E136" s="45"/>
      <c r="F136" s="58"/>
      <c r="G136" s="58"/>
      <c r="H136" s="58"/>
    </row>
    <row r="137" spans="1:8" x14ac:dyDescent="0.25">
      <c r="A137" s="74" t="s">
        <v>186</v>
      </c>
      <c r="B137" s="74" t="s">
        <v>186</v>
      </c>
      <c r="C137" s="62">
        <f>[1]Лен.ш.45!F20</f>
        <v>396.06953418007276</v>
      </c>
      <c r="D137" s="45"/>
      <c r="E137" s="62"/>
      <c r="F137" s="58"/>
      <c r="G137" s="64"/>
      <c r="H137" s="58"/>
    </row>
    <row r="138" spans="1:8" x14ac:dyDescent="0.25">
      <c r="A138" s="75" t="s">
        <v>187</v>
      </c>
      <c r="B138" s="75" t="s">
        <v>74</v>
      </c>
      <c r="C138" s="72">
        <f>SUM(C130:C137)</f>
        <v>407346.04474704457</v>
      </c>
      <c r="D138" s="68"/>
      <c r="E138" s="45"/>
      <c r="F138" s="58"/>
      <c r="G138" s="58"/>
      <c r="H138" s="58"/>
    </row>
    <row r="139" spans="1:8" x14ac:dyDescent="0.25">
      <c r="A139" s="60"/>
      <c r="B139" s="60"/>
      <c r="C139" s="60"/>
      <c r="D139" s="60"/>
      <c r="E139" s="62"/>
      <c r="F139" s="58"/>
      <c r="G139" s="61"/>
      <c r="H139" s="58"/>
    </row>
    <row r="140" spans="1:8" x14ac:dyDescent="0.25">
      <c r="A140" s="60"/>
      <c r="B140" s="45"/>
      <c r="C140" s="45"/>
      <c r="D140" s="45"/>
      <c r="E140" s="62"/>
      <c r="F140" s="58"/>
      <c r="G140" s="64"/>
      <c r="H140" s="58"/>
    </row>
    <row r="141" spans="1:8" x14ac:dyDescent="0.25">
      <c r="A141" s="60"/>
      <c r="B141" s="45"/>
      <c r="C141" s="45"/>
      <c r="D141" s="45"/>
      <c r="E141" s="45"/>
      <c r="F141" s="58"/>
      <c r="G141" s="58"/>
      <c r="H141" s="58"/>
    </row>
    <row r="142" spans="1:8" x14ac:dyDescent="0.25">
      <c r="A142" s="60"/>
      <c r="B142" s="60"/>
      <c r="C142" s="60"/>
      <c r="D142" s="45"/>
      <c r="E142" s="62"/>
      <c r="F142" s="58"/>
      <c r="G142" s="64"/>
      <c r="H142" s="58"/>
    </row>
    <row r="143" spans="1:8" x14ac:dyDescent="0.25">
      <c r="A143" s="60"/>
      <c r="B143" s="60"/>
      <c r="C143" s="60"/>
      <c r="D143" s="45"/>
      <c r="E143" s="45"/>
      <c r="F143" s="58"/>
      <c r="G143" s="58"/>
      <c r="H143" s="58"/>
    </row>
    <row r="144" spans="1:8" x14ac:dyDescent="0.25">
      <c r="A144" s="60"/>
      <c r="B144" s="60"/>
      <c r="C144" s="60"/>
      <c r="D144" s="45"/>
      <c r="E144" s="45"/>
      <c r="F144" s="58"/>
      <c r="G144" s="58"/>
      <c r="H144" s="58"/>
    </row>
    <row r="145" spans="1:8" x14ac:dyDescent="0.25">
      <c r="A145" s="60"/>
      <c r="B145" s="60"/>
      <c r="C145" s="60"/>
      <c r="D145" s="45"/>
      <c r="E145" s="45"/>
      <c r="F145" s="58"/>
      <c r="G145" s="58"/>
      <c r="H145" s="58"/>
    </row>
    <row r="146" spans="1:8" x14ac:dyDescent="0.25">
      <c r="A146" s="60"/>
      <c r="B146" s="60"/>
      <c r="C146" s="60"/>
      <c r="D146" s="45"/>
      <c r="E146" s="62"/>
      <c r="F146" s="58"/>
      <c r="G146" s="64"/>
      <c r="H146" s="58"/>
    </row>
    <row r="147" spans="1:8" x14ac:dyDescent="0.25">
      <c r="A147" s="60"/>
      <c r="B147" s="60"/>
      <c r="C147" s="60"/>
      <c r="D147" s="60"/>
      <c r="E147" s="60"/>
      <c r="F147" s="61"/>
      <c r="G147" s="61"/>
      <c r="H147" s="58"/>
    </row>
    <row r="148" spans="1:8" x14ac:dyDescent="0.25">
      <c r="A148" s="60"/>
      <c r="B148" s="60"/>
      <c r="C148" s="60"/>
      <c r="D148" s="60"/>
      <c r="E148" s="60"/>
      <c r="F148" s="61"/>
      <c r="G148" s="61"/>
      <c r="H148" s="58"/>
    </row>
    <row r="149" spans="1:8" x14ac:dyDescent="0.25">
      <c r="A149" s="45"/>
      <c r="B149" s="45"/>
      <c r="C149" s="45"/>
      <c r="D149" s="45"/>
      <c r="E149" s="45"/>
      <c r="F149" s="58"/>
      <c r="G149" s="58"/>
      <c r="H149" s="58"/>
    </row>
    <row r="150" spans="1:8" x14ac:dyDescent="0.25">
      <c r="A150" s="45"/>
      <c r="B150" s="45"/>
      <c r="C150" s="45"/>
      <c r="D150" s="45"/>
      <c r="E150" s="45"/>
      <c r="F150" s="58"/>
      <c r="G150" s="58"/>
      <c r="H150" s="58"/>
    </row>
    <row r="151" spans="1:8" x14ac:dyDescent="0.25">
      <c r="A151" s="45"/>
      <c r="B151" s="45"/>
      <c r="C151" s="45"/>
      <c r="D151" s="45"/>
      <c r="E151" s="45"/>
      <c r="F151" s="58"/>
      <c r="G151" s="58"/>
      <c r="H151" s="58"/>
    </row>
    <row r="152" spans="1:8" x14ac:dyDescent="0.25">
      <c r="A152" s="60"/>
      <c r="B152" s="45"/>
      <c r="C152" s="45"/>
      <c r="D152" s="45"/>
      <c r="E152" s="45"/>
      <c r="F152" s="58"/>
      <c r="G152" s="64"/>
      <c r="H152" s="58"/>
    </row>
    <row r="153" spans="1:8" x14ac:dyDescent="0.25">
      <c r="A153" s="45"/>
      <c r="B153" s="45"/>
      <c r="C153" s="45"/>
      <c r="D153" s="45"/>
      <c r="E153" s="45"/>
      <c r="F153" s="58"/>
      <c r="G153" s="58"/>
      <c r="H153" s="58"/>
    </row>
    <row r="154" spans="1:8" x14ac:dyDescent="0.25">
      <c r="A154" s="58"/>
      <c r="B154" s="58"/>
      <c r="C154" s="58"/>
      <c r="D154" s="58"/>
      <c r="E154" s="58"/>
      <c r="F154" s="58"/>
      <c r="G154" s="58"/>
      <c r="H154" s="58"/>
    </row>
    <row r="155" spans="1:8" x14ac:dyDescent="0.25">
      <c r="A155" s="4"/>
      <c r="B155" s="4"/>
      <c r="D155" s="4"/>
    </row>
    <row r="156" spans="1:8" x14ac:dyDescent="0.25">
      <c r="A156" s="4"/>
      <c r="B156" s="4"/>
      <c r="D156" s="4"/>
    </row>
  </sheetData>
  <mergeCells count="100">
    <mergeCell ref="A7:G7"/>
    <mergeCell ref="B66:D66"/>
    <mergeCell ref="B33:D33"/>
    <mergeCell ref="B34:D34"/>
    <mergeCell ref="B35:D35"/>
    <mergeCell ref="B36:D36"/>
    <mergeCell ref="B37:D37"/>
    <mergeCell ref="B39:D39"/>
    <mergeCell ref="B40:D40"/>
    <mergeCell ref="B64:D64"/>
    <mergeCell ref="B65:D65"/>
    <mergeCell ref="B38:D38"/>
    <mergeCell ref="B47:D47"/>
    <mergeCell ref="B48:D48"/>
    <mergeCell ref="B49:D49"/>
    <mergeCell ref="B52:D52"/>
    <mergeCell ref="B53:D53"/>
    <mergeCell ref="B54:D54"/>
    <mergeCell ref="B55:D55"/>
    <mergeCell ref="A120:E120"/>
    <mergeCell ref="B73:D73"/>
    <mergeCell ref="B75:D75"/>
    <mergeCell ref="B72:D72"/>
    <mergeCell ref="B108:D108"/>
    <mergeCell ref="F30:G30"/>
    <mergeCell ref="B76:D76"/>
    <mergeCell ref="B77:D77"/>
    <mergeCell ref="B78:D78"/>
    <mergeCell ref="B41:D41"/>
    <mergeCell ref="B42:D42"/>
    <mergeCell ref="B43:D43"/>
    <mergeCell ref="B44:D44"/>
    <mergeCell ref="B45:D45"/>
    <mergeCell ref="B46:D46"/>
    <mergeCell ref="B50:D50"/>
    <mergeCell ref="B51:D51"/>
    <mergeCell ref="B79:D79"/>
    <mergeCell ref="B80:D80"/>
    <mergeCell ref="B81:D81"/>
    <mergeCell ref="B82:D82"/>
    <mergeCell ref="B83:D83"/>
    <mergeCell ref="B67:D67"/>
    <mergeCell ref="B68:D68"/>
    <mergeCell ref="B69:D69"/>
    <mergeCell ref="B70:D70"/>
    <mergeCell ref="B71:D71"/>
    <mergeCell ref="B56:D56"/>
    <mergeCell ref="B57:D57"/>
    <mergeCell ref="B58:D58"/>
    <mergeCell ref="B59:D59"/>
    <mergeCell ref="B61:D61"/>
    <mergeCell ref="B63:D63"/>
    <mergeCell ref="B116:D116"/>
    <mergeCell ref="B117:D117"/>
    <mergeCell ref="B118:D118"/>
    <mergeCell ref="B110:D110"/>
    <mergeCell ref="B111:D111"/>
    <mergeCell ref="B112:D112"/>
    <mergeCell ref="B113:D113"/>
    <mergeCell ref="B114:D114"/>
    <mergeCell ref="B100:D100"/>
    <mergeCell ref="B101:D101"/>
    <mergeCell ref="B102:D102"/>
    <mergeCell ref="B103:D103"/>
    <mergeCell ref="B104:D104"/>
    <mergeCell ref="B107:D107"/>
    <mergeCell ref="B84:D84"/>
    <mergeCell ref="A21:H21"/>
    <mergeCell ref="A23:G23"/>
    <mergeCell ref="A24:G24"/>
    <mergeCell ref="B105:D105"/>
    <mergeCell ref="B106:D106"/>
    <mergeCell ref="B85:D85"/>
    <mergeCell ref="B86:D86"/>
    <mergeCell ref="B87:D87"/>
    <mergeCell ref="B93:D93"/>
    <mergeCell ref="B94:D94"/>
    <mergeCell ref="B92:D92"/>
    <mergeCell ref="B88:D88"/>
    <mergeCell ref="B89:D89"/>
    <mergeCell ref="B90:D90"/>
    <mergeCell ref="B91:D91"/>
    <mergeCell ref="B62:D62"/>
    <mergeCell ref="B95:D95"/>
    <mergeCell ref="B96:D96"/>
    <mergeCell ref="B97:D97"/>
    <mergeCell ref="B98:D98"/>
    <mergeCell ref="B99:D99"/>
    <mergeCell ref="A135:B135"/>
    <mergeCell ref="A136:B136"/>
    <mergeCell ref="A137:B137"/>
    <mergeCell ref="A138:B138"/>
    <mergeCell ref="B109:D109"/>
    <mergeCell ref="B115:D115"/>
    <mergeCell ref="B119:D119"/>
    <mergeCell ref="A130:B130"/>
    <mergeCell ref="A131:B131"/>
    <mergeCell ref="A132:B132"/>
    <mergeCell ref="A133:B133"/>
    <mergeCell ref="A134:B1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2015-03-17T11:05:37Z</cp:lastPrinted>
  <dcterms:created xsi:type="dcterms:W3CDTF">2013-08-23T04:43:20Z</dcterms:created>
  <dcterms:modified xsi:type="dcterms:W3CDTF">2015-03-17T11:08:42Z</dcterms:modified>
</cp:coreProperties>
</file>