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10" i="1" l="1"/>
  <c r="F84" i="1" l="1"/>
  <c r="C105" i="1" l="1"/>
  <c r="C102" i="1"/>
  <c r="C103" i="1"/>
  <c r="C104" i="1"/>
  <c r="C107" i="1"/>
  <c r="C108" i="1"/>
  <c r="C109" i="1"/>
  <c r="E32" i="1" l="1"/>
  <c r="G21" i="1" l="1"/>
  <c r="G22" i="1"/>
</calcChain>
</file>

<file path=xl/sharedStrings.xml><?xml version="1.0" encoding="utf-8"?>
<sst xmlns="http://schemas.openxmlformats.org/spreadsheetml/2006/main" count="303" uniqueCount="161">
  <si>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</si>
  <si>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</si>
  <si>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</si>
  <si>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</si>
  <si>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</si>
  <si>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</si>
  <si>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</si>
  <si>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</si>
  <si>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</si>
  <si>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</si>
  <si>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</si>
  <si>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</si>
  <si>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</si>
  <si>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</si>
  <si>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</si>
  <si>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</si>
  <si>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</si>
  <si>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</si>
  <si>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</si>
  <si>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</si>
  <si>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</si>
  <si>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</si>
  <si>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</si>
  <si>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</si>
  <si>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</si>
  <si>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</si>
  <si>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</si>
  <si>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</si>
  <si>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</si>
  <si>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</si>
  <si>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</si>
  <si>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</si>
  <si>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</si>
  <si>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</si>
  <si>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</si>
  <si>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</si>
  <si>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</si>
  <si>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Итого</t>
  </si>
  <si>
    <t>Прочистка канализации</t>
  </si>
  <si>
    <t>Замена лампочек электрических</t>
  </si>
  <si>
    <t>Установка муфт соединительных</t>
  </si>
  <si>
    <t>2. Общая площадь дома - 1875,1 кв.м.</t>
  </si>
  <si>
    <t>1. Количество квартир - 24</t>
  </si>
  <si>
    <t>Замена шарового крана д=15</t>
  </si>
  <si>
    <t>2 шт</t>
  </si>
  <si>
    <t>многоквартирного дома №4 по ул.Падерина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</si>
  <si>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</si>
  <si>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</si>
  <si>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</si>
  <si>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</si>
  <si>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</si>
  <si>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</si>
  <si>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</si>
  <si>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</si>
  <si>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</si>
  <si>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</si>
  <si>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</si>
  <si>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</si>
  <si>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</si>
  <si>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"05"февраля 2015г</t>
  </si>
  <si>
    <t>с 01.01.2014г по 31.12.14г.</t>
  </si>
  <si>
    <t>Задолженность в % к начислениям составила - 0%</t>
  </si>
  <si>
    <t>в том числе задолженность более 3-х месяцев на 1.01.14г -  (17,7т.руб.) (2квартиры)</t>
  </si>
  <si>
    <t>1.12.2010-31.12.2014</t>
  </si>
  <si>
    <t xml:space="preserve">Январь </t>
  </si>
  <si>
    <t>2014 г.</t>
  </si>
  <si>
    <t xml:space="preserve">Март 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</si>
  <si>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</si>
  <si>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</si>
  <si>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</si>
  <si>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</si>
  <si>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</si>
  <si>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</si>
  <si>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</si>
  <si>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</si>
  <si>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Установка шаровых кранов д=25 на батарее в подъезде</t>
  </si>
  <si>
    <t>Установка американок д=25 на батарее в подъезде</t>
  </si>
  <si>
    <t>Штукатурка фасада</t>
  </si>
  <si>
    <t xml:space="preserve">Ремонт трубопровода отпления со сваркой </t>
  </si>
  <si>
    <t>Замена автоматов 25 А</t>
  </si>
  <si>
    <t>Замена вентиля д=15</t>
  </si>
  <si>
    <t>Замена вентиля д=25 на холодной воде</t>
  </si>
  <si>
    <t>Замена трубы д=25 РР на отоплении (кв 1)</t>
  </si>
  <si>
    <t xml:space="preserve">Замена трубы д=25 РР </t>
  </si>
  <si>
    <t>Установка американки д=25</t>
  </si>
  <si>
    <t>Прочистка кухонной канализации (кв 22)</t>
  </si>
  <si>
    <t>Установка заглушки</t>
  </si>
  <si>
    <t>Замена сгона в сборе д=15</t>
  </si>
  <si>
    <t xml:space="preserve">Установка американок д=25 </t>
  </si>
  <si>
    <t>Установка угла д=25</t>
  </si>
  <si>
    <t>Ремонт радиаторного блока (кв 11) с заменой:</t>
  </si>
  <si>
    <t>американка д=25</t>
  </si>
  <si>
    <t>клипса</t>
  </si>
  <si>
    <t>Замена электропатронов</t>
  </si>
  <si>
    <t xml:space="preserve">Замена трубы д=76 со сваркой </t>
  </si>
  <si>
    <t>Замена трубы д=25 РР</t>
  </si>
  <si>
    <t>Установка углов д=25</t>
  </si>
  <si>
    <t>Установка крестовины д=25</t>
  </si>
  <si>
    <t>Замена шаровых кранов д=25</t>
  </si>
  <si>
    <t>Замена трубы д=32 РР (кв 13, чердак)</t>
  </si>
  <si>
    <t>Установка американок д=32 (кв 13, чердак)</t>
  </si>
  <si>
    <t>Установка углов д=25 РР (кв 13, чердак)</t>
  </si>
  <si>
    <t>Замена шарового крана д=15 (кв 13, чердак)</t>
  </si>
  <si>
    <t>Замена автоматов 25 А (кв 6)</t>
  </si>
  <si>
    <t>Работа автовышки</t>
  </si>
  <si>
    <t>Замена трубы д=25  на отоплении (кв. 13)</t>
  </si>
  <si>
    <t>Установка углов д=25 (кв 13)</t>
  </si>
  <si>
    <t>Подготовка к зиме, утепление подвалов и чердаков</t>
  </si>
  <si>
    <t>Установка электропатронов</t>
  </si>
  <si>
    <t>Замена провода АВВГ 2х2,5</t>
  </si>
  <si>
    <t xml:space="preserve">Ремонт тамбурных дверей, ремонт подъездных рам, </t>
  </si>
  <si>
    <t>утепление трубопроводов</t>
  </si>
  <si>
    <t>5 м2</t>
  </si>
  <si>
    <t>15 м</t>
  </si>
  <si>
    <t>2,5 ч/ч</t>
  </si>
  <si>
    <t>1 шт</t>
  </si>
  <si>
    <t>1 м</t>
  </si>
  <si>
    <t>3,5 м</t>
  </si>
  <si>
    <t>4 шт</t>
  </si>
  <si>
    <t>3 м</t>
  </si>
  <si>
    <t>4 м</t>
  </si>
  <si>
    <t>6 шт</t>
  </si>
  <si>
    <t>2 м</t>
  </si>
  <si>
    <t>4 м/ч</t>
  </si>
  <si>
    <t>5 ч/ч</t>
  </si>
  <si>
    <t>3 шт</t>
  </si>
  <si>
    <t>5 м</t>
  </si>
  <si>
    <t>8 ч/ч</t>
  </si>
  <si>
    <t>всего израсходовано материалов (в тыс.руб.):</t>
  </si>
  <si>
    <t>по догово</t>
  </si>
  <si>
    <t>по договору</t>
  </si>
  <si>
    <t>израсходова</t>
  </si>
  <si>
    <t>перерасход (-)</t>
  </si>
  <si>
    <t>ру, м2</t>
  </si>
  <si>
    <t>всего</t>
  </si>
  <si>
    <t>но фактически</t>
  </si>
  <si>
    <t>недорасход(+)</t>
  </si>
  <si>
    <t>З/пл основ.раб.</t>
  </si>
  <si>
    <t>Страх.взнос</t>
  </si>
  <si>
    <t>Диспетч.обсл.</t>
  </si>
  <si>
    <t>Договора подряда</t>
  </si>
  <si>
    <t>ГСМ, транспорт</t>
  </si>
  <si>
    <t>общехоз.расходы</t>
  </si>
  <si>
    <t>хоз.инвент.,инструм.</t>
  </si>
  <si>
    <t>Капитальный ремонт шиферной кровли</t>
  </si>
  <si>
    <t>Лист оцинкованный 0,7 мм</t>
  </si>
  <si>
    <t xml:space="preserve">Гвозди 80-90 </t>
  </si>
  <si>
    <t>Гвозди 100-200</t>
  </si>
  <si>
    <t>Бензин АИ-80</t>
  </si>
  <si>
    <t>Шифер</t>
  </si>
  <si>
    <t>20 листов</t>
  </si>
  <si>
    <t>7 шт</t>
  </si>
  <si>
    <t>15 кг</t>
  </si>
  <si>
    <t>2 кг</t>
  </si>
  <si>
    <t>195,7 л</t>
  </si>
  <si>
    <t>Скашивание травы на придомовой территории</t>
  </si>
  <si>
    <t>Посыпка придомовой территории ПСС</t>
  </si>
  <si>
    <t xml:space="preserve">ООО "Служба заказчика+" переданы документы в суд для взыскания задолженности </t>
  </si>
  <si>
    <t>по квартплате.</t>
  </si>
  <si>
    <t>Итого  затрат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</si>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</sst>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Border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Border="1"/>
    <xf numFmtId="0" fontId="5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5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3" xfId="0" applyFont="1" applyBorder="1"/>
    <xf numFmtId="0" fontId="5" fillId="0" borderId="0" xfId="0" applyFont="1" applyFill="1" applyBorder="1"/>
    <xf numFmtId="0" fontId="2" fillId="0" borderId="12" xfId="0" applyFont="1" applyBorder="1"/>
    <xf numFmtId="0" fontId="2" fillId="0" borderId="0" xfId="0" applyFont="1" applyBorder="1"/>
    <xf numFmtId="0" fontId="2" fillId="0" borderId="3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4" xfId="0" applyFont="1" applyBorder="1"/>
    <xf numFmtId="0" fontId="5" fillId="0" borderId="2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4" xfId="0" applyFont="1" applyBorder="1"/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71"/>
      <sheetName val="Д.Бед,27"/>
      <sheetName val="Мира,36"/>
      <sheetName val="Мира,38"/>
      <sheetName val="Студ.4"/>
      <sheetName val="Студ.8"/>
      <sheetName val="Лен.ш.48"/>
      <sheetName val="Лен.ш.50"/>
      <sheetName val="Свод.таб."/>
      <sheetName val="Мира,48"/>
    </sheetNames>
    <sheetDataSet>
      <sheetData sheetId="0"/>
      <sheetData sheetId="1"/>
      <sheetData sheetId="2"/>
      <sheetData sheetId="3">
        <row r="12">
          <cell r="F12">
            <v>95327.732219132988</v>
          </cell>
        </row>
        <row r="13">
          <cell r="F13">
            <v>31759.818812677306</v>
          </cell>
        </row>
        <row r="14">
          <cell r="F14">
            <v>3397.7089337991724</v>
          </cell>
        </row>
        <row r="17">
          <cell r="F17">
            <v>7682</v>
          </cell>
        </row>
        <row r="18">
          <cell r="F18">
            <v>20080.672155561471</v>
          </cell>
        </row>
        <row r="19">
          <cell r="F19">
            <v>78155.44582170152</v>
          </cell>
        </row>
        <row r="20">
          <cell r="F20">
            <v>236.81323412552354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90" workbookViewId="0">
      <selection activeCell="C102" sqref="C102:C110"/>
    </sheetView>
  </sheetViews>
  <sheetFormatPr defaultRowHeight="15" x14ac:dyDescent="0.25"/>
  <cols>
    <col min="1" max="1" width="8.7109375" customWidth="1"/>
    <col min="2" max="2" width="12.85546875" customWidth="1"/>
    <col min="3" max="3" width="11" style="4" customWidth="1"/>
    <col min="4" max="4" width="17.5703125" customWidth="1"/>
    <col min="5" max="5" width="8.5703125" customWidth="1"/>
    <col min="6" max="6" width="8" customWidth="1"/>
  </cols>
  <sheetData>
    <row r="1" spans="1:10" x14ac:dyDescent="0.25">
      <c r="D1" s="24"/>
      <c r="E1" s="24" t="s">
        <v>0</v>
      </c>
      <c r="F1" s="25"/>
      <c r="G1" s="22"/>
      <c r="H1" s="3"/>
      <c r="I1" s="3"/>
      <c r="J1" s="22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34</v>
      </c>
      <c r="E3" s="3"/>
      <c r="F3" s="3" t="s">
        <v>2</v>
      </c>
      <c r="G3" s="3"/>
      <c r="H3" s="3"/>
      <c r="I3" s="3"/>
      <c r="J3" s="22"/>
    </row>
    <row r="4" spans="1:10" x14ac:dyDescent="0.25">
      <c r="E4" s="3"/>
      <c r="F4" s="3" t="s">
        <v>59</v>
      </c>
      <c r="G4" s="3"/>
      <c r="H4" s="3"/>
      <c r="I4" s="3"/>
      <c r="J4" s="22"/>
    </row>
    <row r="6" spans="1:10" x14ac:dyDescent="0.25">
      <c r="A6" s="2"/>
      <c r="B6" s="3"/>
      <c r="C6" s="32"/>
      <c r="D6" s="33" t="s">
        <v>3</v>
      </c>
      <c r="E6" s="33"/>
      <c r="F6" s="3"/>
      <c r="G6" s="3"/>
    </row>
    <row r="7" spans="1:10" x14ac:dyDescent="0.25">
      <c r="A7" s="23"/>
      <c r="B7" s="23" t="s">
        <v>35</v>
      </c>
      <c r="C7" s="17"/>
      <c r="D7" s="23"/>
      <c r="E7" s="3"/>
      <c r="F7" s="3"/>
      <c r="G7" s="3"/>
      <c r="H7" s="1"/>
      <c r="I7" s="1"/>
      <c r="J7" s="1"/>
    </row>
    <row r="8" spans="1:10" x14ac:dyDescent="0.25">
      <c r="A8" s="2"/>
      <c r="B8" s="3"/>
      <c r="C8" s="5"/>
      <c r="D8" s="3" t="s">
        <v>45</v>
      </c>
      <c r="E8" s="3"/>
      <c r="F8" s="3"/>
      <c r="G8" s="3"/>
      <c r="H8" s="1"/>
      <c r="I8" s="1"/>
      <c r="J8" s="1"/>
    </row>
    <row r="9" spans="1:10" x14ac:dyDescent="0.25">
      <c r="A9" s="2"/>
      <c r="B9" s="23"/>
      <c r="C9" s="17" t="s">
        <v>60</v>
      </c>
      <c r="D9" s="23"/>
      <c r="E9" s="23"/>
      <c r="F9" s="2"/>
      <c r="G9" s="2"/>
    </row>
    <row r="11" spans="1:10" x14ac:dyDescent="0.25">
      <c r="A11" s="26" t="s">
        <v>4</v>
      </c>
      <c r="B11" s="26"/>
      <c r="C11" s="27"/>
      <c r="D11" s="26"/>
      <c r="E11" s="2"/>
      <c r="F11" s="2"/>
      <c r="G11" s="2"/>
    </row>
    <row r="12" spans="1:10" x14ac:dyDescent="0.25">
      <c r="A12" s="2" t="s">
        <v>42</v>
      </c>
      <c r="D12" s="2" t="s">
        <v>36</v>
      </c>
      <c r="E12" s="2"/>
      <c r="F12" s="2"/>
      <c r="G12" s="2"/>
    </row>
    <row r="13" spans="1:10" x14ac:dyDescent="0.25">
      <c r="A13" s="2" t="s">
        <v>41</v>
      </c>
      <c r="B13" s="2"/>
      <c r="D13" s="2"/>
      <c r="E13" s="2"/>
      <c r="F13" s="2"/>
      <c r="G13" s="2"/>
    </row>
    <row r="14" spans="1:10" x14ac:dyDescent="0.25">
      <c r="A14" s="26" t="s">
        <v>5</v>
      </c>
      <c r="B14" s="26"/>
      <c r="C14" s="27"/>
      <c r="D14" s="26"/>
      <c r="E14" s="26"/>
      <c r="F14" s="26"/>
      <c r="G14" s="2"/>
    </row>
    <row r="15" spans="1:10" x14ac:dyDescent="0.25">
      <c r="A15" s="10"/>
      <c r="B15" s="10" t="s">
        <v>8</v>
      </c>
      <c r="C15" s="10" t="s">
        <v>10</v>
      </c>
      <c r="D15" s="10" t="s">
        <v>15</v>
      </c>
      <c r="E15" s="10" t="s">
        <v>16</v>
      </c>
      <c r="F15" s="10" t="s">
        <v>17</v>
      </c>
      <c r="G15" s="6" t="s">
        <v>19</v>
      </c>
      <c r="H15" s="4"/>
      <c r="I15" s="4"/>
    </row>
    <row r="16" spans="1:10" x14ac:dyDescent="0.25">
      <c r="A16" s="11"/>
      <c r="B16" s="11" t="s">
        <v>6</v>
      </c>
      <c r="C16" s="11" t="s">
        <v>11</v>
      </c>
      <c r="D16" s="11" t="s">
        <v>14</v>
      </c>
      <c r="E16" s="11"/>
      <c r="F16" s="11" t="s">
        <v>18</v>
      </c>
      <c r="G16" s="7"/>
      <c r="H16" s="4"/>
      <c r="I16" s="4"/>
    </row>
    <row r="17" spans="1:9" x14ac:dyDescent="0.25">
      <c r="A17" s="11"/>
      <c r="B17" s="11" t="s">
        <v>7</v>
      </c>
      <c r="C17" s="11" t="s">
        <v>12</v>
      </c>
      <c r="D17" s="11"/>
      <c r="E17" s="11"/>
      <c r="F17" s="11"/>
      <c r="G17" s="7"/>
      <c r="H17" s="4"/>
      <c r="I17" s="4"/>
    </row>
    <row r="18" spans="1:9" x14ac:dyDescent="0.25">
      <c r="A18" s="12"/>
      <c r="B18" s="11" t="s">
        <v>9</v>
      </c>
      <c r="C18" s="11" t="s">
        <v>13</v>
      </c>
      <c r="D18" s="12"/>
      <c r="E18" s="12"/>
      <c r="F18" s="12"/>
      <c r="G18" s="8"/>
    </row>
    <row r="19" spans="1:9" x14ac:dyDescent="0.25">
      <c r="A19" s="12"/>
      <c r="B19" s="12"/>
      <c r="C19" s="11"/>
      <c r="D19" s="12"/>
      <c r="E19" s="12"/>
      <c r="F19" s="12"/>
      <c r="G19" s="8"/>
    </row>
    <row r="20" spans="1:9" x14ac:dyDescent="0.25">
      <c r="A20" s="13"/>
      <c r="B20" s="13"/>
      <c r="C20" s="14"/>
      <c r="D20" s="13"/>
      <c r="E20" s="13"/>
      <c r="F20" s="13"/>
      <c r="G20" s="9"/>
    </row>
    <row r="21" spans="1:9" x14ac:dyDescent="0.25">
      <c r="A21" s="16" t="s">
        <v>20</v>
      </c>
      <c r="B21" s="34">
        <v>231.7</v>
      </c>
      <c r="C21" s="34">
        <v>4.2</v>
      </c>
      <c r="D21" s="34">
        <v>30</v>
      </c>
      <c r="E21" s="34"/>
      <c r="F21" s="16"/>
      <c r="G21" s="16">
        <f>SUM(B21:F21)</f>
        <v>265.89999999999998</v>
      </c>
    </row>
    <row r="22" spans="1:9" x14ac:dyDescent="0.25">
      <c r="A22" s="16" t="s">
        <v>21</v>
      </c>
      <c r="B22" s="34">
        <v>236.7</v>
      </c>
      <c r="C22" s="34">
        <v>7.2</v>
      </c>
      <c r="D22" s="34">
        <v>30</v>
      </c>
      <c r="E22" s="34"/>
      <c r="F22" s="15"/>
      <c r="G22" s="16">
        <f>SUM(B22:F22)</f>
        <v>273.89999999999998</v>
      </c>
    </row>
    <row r="23" spans="1:9" x14ac:dyDescent="0.25">
      <c r="A23" s="27" t="s">
        <v>61</v>
      </c>
      <c r="B23" s="28"/>
      <c r="C23" s="27"/>
      <c r="D23" s="28"/>
      <c r="E23" s="68"/>
    </row>
    <row r="24" spans="1:9" x14ac:dyDescent="0.25">
      <c r="A24" s="29" t="s">
        <v>62</v>
      </c>
      <c r="B24" s="28"/>
      <c r="C24" s="27"/>
      <c r="D24" s="28"/>
      <c r="E24" s="28"/>
    </row>
    <row r="25" spans="1:9" x14ac:dyDescent="0.25">
      <c r="A25" s="84" t="s">
        <v>157</v>
      </c>
      <c r="B25" s="84"/>
      <c r="C25" s="84"/>
      <c r="D25" s="84"/>
      <c r="E25" s="84"/>
      <c r="F25" s="84"/>
      <c r="G25" s="84"/>
    </row>
    <row r="26" spans="1:9" x14ac:dyDescent="0.25">
      <c r="A26" s="84" t="s">
        <v>158</v>
      </c>
      <c r="B26" s="84"/>
      <c r="C26" s="84"/>
      <c r="D26" s="84"/>
      <c r="E26" s="84"/>
      <c r="F26" s="84"/>
      <c r="G26" s="84"/>
    </row>
    <row r="27" spans="1:9" x14ac:dyDescent="0.25">
      <c r="A27" s="30" t="s">
        <v>22</v>
      </c>
      <c r="B27" s="30"/>
      <c r="C27" s="30"/>
      <c r="D27" s="31"/>
      <c r="E27" s="31"/>
      <c r="F27" s="31"/>
    </row>
    <row r="28" spans="1:9" x14ac:dyDescent="0.25">
      <c r="A28" s="40" t="s">
        <v>23</v>
      </c>
      <c r="B28" s="41"/>
      <c r="C28" s="42" t="s">
        <v>24</v>
      </c>
      <c r="D28" s="42" t="s">
        <v>46</v>
      </c>
      <c r="E28" s="43" t="s">
        <v>47</v>
      </c>
      <c r="F28" s="44" t="s">
        <v>48</v>
      </c>
      <c r="G28" s="41"/>
    </row>
    <row r="29" spans="1:9" x14ac:dyDescent="0.25">
      <c r="A29" s="45"/>
      <c r="B29" s="46"/>
      <c r="C29" s="47" t="s">
        <v>25</v>
      </c>
      <c r="D29" s="47" t="s">
        <v>49</v>
      </c>
      <c r="E29" s="48" t="s">
        <v>50</v>
      </c>
      <c r="F29" s="49"/>
      <c r="G29" s="50"/>
    </row>
    <row r="30" spans="1:9" x14ac:dyDescent="0.25">
      <c r="A30" s="45"/>
      <c r="B30" s="46"/>
      <c r="C30" s="47" t="s">
        <v>26</v>
      </c>
      <c r="D30" s="47" t="s">
        <v>51</v>
      </c>
      <c r="E30" s="48" t="s">
        <v>52</v>
      </c>
      <c r="F30" s="49"/>
      <c r="G30" s="50"/>
    </row>
    <row r="31" spans="1:9" x14ac:dyDescent="0.25">
      <c r="A31" s="51"/>
      <c r="B31" s="52"/>
      <c r="C31" s="53" t="s">
        <v>27</v>
      </c>
      <c r="D31" s="53"/>
      <c r="E31" s="54"/>
      <c r="F31" s="55"/>
      <c r="G31" s="56"/>
    </row>
    <row r="32" spans="1:9" x14ac:dyDescent="0.25">
      <c r="A32" s="57" t="s">
        <v>28</v>
      </c>
      <c r="B32" s="58"/>
      <c r="C32" s="59">
        <v>124.3</v>
      </c>
      <c r="D32" s="60">
        <v>90.9</v>
      </c>
      <c r="E32" s="58">
        <f>C32-D32</f>
        <v>33.399999999999991</v>
      </c>
      <c r="F32" s="110" t="s">
        <v>63</v>
      </c>
      <c r="G32" s="111"/>
    </row>
    <row r="33" spans="1:7" x14ac:dyDescent="0.25">
      <c r="A33" s="27" t="s">
        <v>29</v>
      </c>
      <c r="B33" s="28"/>
      <c r="C33" s="27"/>
      <c r="D33" s="28"/>
      <c r="E33" s="28"/>
      <c r="F33" s="28"/>
      <c r="G33" s="28"/>
    </row>
    <row r="34" spans="1:7" x14ac:dyDescent="0.25">
      <c r="A34" s="16" t="s">
        <v>30</v>
      </c>
      <c r="B34" s="19" t="s">
        <v>31</v>
      </c>
      <c r="C34" s="20"/>
      <c r="D34" s="18"/>
      <c r="E34" s="16" t="s">
        <v>32</v>
      </c>
      <c r="F34" s="21" t="s">
        <v>33</v>
      </c>
    </row>
    <row r="35" spans="1:7" x14ac:dyDescent="0.25">
      <c r="A35" s="10" t="s">
        <v>64</v>
      </c>
      <c r="B35" s="97" t="s">
        <v>75</v>
      </c>
      <c r="C35" s="98" t="s">
        <v>75</v>
      </c>
      <c r="D35" s="99" t="s">
        <v>75</v>
      </c>
      <c r="E35" s="35" t="s">
        <v>44</v>
      </c>
      <c r="F35" s="36">
        <v>494</v>
      </c>
    </row>
    <row r="36" spans="1:7" x14ac:dyDescent="0.25">
      <c r="A36" s="37" t="s">
        <v>65</v>
      </c>
      <c r="B36" s="85" t="s">
        <v>76</v>
      </c>
      <c r="C36" s="86" t="s">
        <v>76</v>
      </c>
      <c r="D36" s="87" t="s">
        <v>76</v>
      </c>
      <c r="E36" s="38" t="s">
        <v>44</v>
      </c>
      <c r="F36" s="38">
        <v>295</v>
      </c>
    </row>
    <row r="37" spans="1:7" x14ac:dyDescent="0.25">
      <c r="A37" s="37"/>
      <c r="B37" s="85" t="s">
        <v>77</v>
      </c>
      <c r="C37" s="86" t="s">
        <v>77</v>
      </c>
      <c r="D37" s="87" t="s">
        <v>77</v>
      </c>
      <c r="E37" s="37" t="s">
        <v>112</v>
      </c>
      <c r="F37" s="37">
        <v>166</v>
      </c>
    </row>
    <row r="38" spans="1:7" x14ac:dyDescent="0.25">
      <c r="A38" s="37" t="s">
        <v>66</v>
      </c>
      <c r="B38" s="85" t="s">
        <v>38</v>
      </c>
      <c r="C38" s="86" t="s">
        <v>38</v>
      </c>
      <c r="D38" s="87" t="s">
        <v>38</v>
      </c>
      <c r="E38" s="37" t="s">
        <v>113</v>
      </c>
      <c r="F38" s="38"/>
    </row>
    <row r="39" spans="1:7" x14ac:dyDescent="0.25">
      <c r="A39" s="37" t="s">
        <v>65</v>
      </c>
      <c r="B39" s="85" t="s">
        <v>78</v>
      </c>
      <c r="C39" s="86" t="s">
        <v>78</v>
      </c>
      <c r="D39" s="87" t="s">
        <v>78</v>
      </c>
      <c r="E39" s="37" t="s">
        <v>114</v>
      </c>
      <c r="F39" s="38"/>
    </row>
    <row r="40" spans="1:7" x14ac:dyDescent="0.25">
      <c r="A40" s="37"/>
      <c r="B40" s="85" t="s">
        <v>79</v>
      </c>
      <c r="C40" s="86" t="s">
        <v>79</v>
      </c>
      <c r="D40" s="87" t="s">
        <v>79</v>
      </c>
      <c r="E40" s="39" t="s">
        <v>44</v>
      </c>
      <c r="F40" s="37">
        <v>221.4</v>
      </c>
    </row>
    <row r="41" spans="1:7" x14ac:dyDescent="0.25">
      <c r="A41" s="37" t="s">
        <v>67</v>
      </c>
      <c r="B41" s="85" t="s">
        <v>80</v>
      </c>
      <c r="C41" s="86" t="s">
        <v>80</v>
      </c>
      <c r="D41" s="87" t="s">
        <v>80</v>
      </c>
      <c r="E41" s="37" t="s">
        <v>115</v>
      </c>
      <c r="F41" s="37">
        <v>120</v>
      </c>
    </row>
    <row r="42" spans="1:7" x14ac:dyDescent="0.25">
      <c r="A42" s="37" t="s">
        <v>65</v>
      </c>
      <c r="B42" s="85"/>
      <c r="C42" s="86"/>
      <c r="D42" s="87"/>
      <c r="E42" s="39"/>
      <c r="F42" s="37"/>
    </row>
    <row r="43" spans="1:7" x14ac:dyDescent="0.25">
      <c r="A43" s="37" t="s">
        <v>68</v>
      </c>
      <c r="B43" s="85" t="s">
        <v>81</v>
      </c>
      <c r="C43" s="86" t="s">
        <v>81</v>
      </c>
      <c r="D43" s="87" t="s">
        <v>81</v>
      </c>
      <c r="E43" s="39" t="s">
        <v>115</v>
      </c>
      <c r="F43" s="37">
        <v>265</v>
      </c>
    </row>
    <row r="44" spans="1:7" x14ac:dyDescent="0.25">
      <c r="A44" s="37"/>
      <c r="B44" s="85" t="s">
        <v>155</v>
      </c>
      <c r="C44" s="86"/>
      <c r="D44" s="87"/>
      <c r="E44" s="39"/>
      <c r="F44" s="37">
        <v>525.03</v>
      </c>
    </row>
    <row r="45" spans="1:7" x14ac:dyDescent="0.25">
      <c r="A45" s="37" t="s">
        <v>69</v>
      </c>
      <c r="B45" s="85" t="s">
        <v>82</v>
      </c>
      <c r="C45" s="86" t="s">
        <v>82</v>
      </c>
      <c r="D45" s="87" t="s">
        <v>82</v>
      </c>
      <c r="E45" s="39" t="s">
        <v>116</v>
      </c>
      <c r="F45" s="37">
        <v>71.5</v>
      </c>
    </row>
    <row r="46" spans="1:7" x14ac:dyDescent="0.25">
      <c r="A46" s="37"/>
      <c r="B46" s="85" t="s">
        <v>155</v>
      </c>
      <c r="C46" s="86"/>
      <c r="D46" s="87"/>
      <c r="E46" s="39"/>
      <c r="F46" s="37">
        <v>525.03</v>
      </c>
    </row>
    <row r="47" spans="1:7" x14ac:dyDescent="0.25">
      <c r="A47" s="37" t="s">
        <v>70</v>
      </c>
      <c r="B47" s="85" t="s">
        <v>83</v>
      </c>
      <c r="C47" s="86" t="s">
        <v>83</v>
      </c>
      <c r="D47" s="87" t="s">
        <v>83</v>
      </c>
      <c r="E47" s="39" t="s">
        <v>116</v>
      </c>
      <c r="F47" s="37">
        <v>71.099999999999994</v>
      </c>
    </row>
    <row r="48" spans="1:7" x14ac:dyDescent="0.25">
      <c r="A48" s="37" t="s">
        <v>65</v>
      </c>
      <c r="B48" s="85" t="s">
        <v>84</v>
      </c>
      <c r="C48" s="86" t="s">
        <v>84</v>
      </c>
      <c r="D48" s="87" t="s">
        <v>84</v>
      </c>
      <c r="E48" s="39" t="s">
        <v>115</v>
      </c>
      <c r="F48" s="37">
        <v>186.1</v>
      </c>
    </row>
    <row r="49" spans="1:6" x14ac:dyDescent="0.25">
      <c r="A49" s="37"/>
      <c r="B49" s="85" t="s">
        <v>40</v>
      </c>
      <c r="C49" s="86" t="s">
        <v>40</v>
      </c>
      <c r="D49" s="87" t="s">
        <v>40</v>
      </c>
      <c r="E49" s="39" t="s">
        <v>115</v>
      </c>
      <c r="F49" s="37">
        <v>78</v>
      </c>
    </row>
    <row r="50" spans="1:6" x14ac:dyDescent="0.25">
      <c r="A50" s="37"/>
      <c r="B50" s="85" t="s">
        <v>85</v>
      </c>
      <c r="C50" s="86" t="s">
        <v>85</v>
      </c>
      <c r="D50" s="87" t="s">
        <v>85</v>
      </c>
      <c r="E50" s="39" t="s">
        <v>117</v>
      </c>
      <c r="F50" s="37"/>
    </row>
    <row r="51" spans="1:6" x14ac:dyDescent="0.25">
      <c r="A51" s="37" t="s">
        <v>71</v>
      </c>
      <c r="B51" s="85" t="s">
        <v>86</v>
      </c>
      <c r="C51" s="86" t="s">
        <v>86</v>
      </c>
      <c r="D51" s="87" t="s">
        <v>86</v>
      </c>
      <c r="E51" s="39" t="s">
        <v>115</v>
      </c>
      <c r="F51" s="37">
        <v>32.5</v>
      </c>
    </row>
    <row r="52" spans="1:6" x14ac:dyDescent="0.25">
      <c r="A52" s="37" t="s">
        <v>65</v>
      </c>
      <c r="B52" s="85" t="s">
        <v>43</v>
      </c>
      <c r="C52" s="86" t="s">
        <v>43</v>
      </c>
      <c r="D52" s="87" t="s">
        <v>43</v>
      </c>
      <c r="E52" s="39" t="s">
        <v>115</v>
      </c>
      <c r="F52" s="37">
        <v>153.5</v>
      </c>
    </row>
    <row r="53" spans="1:6" x14ac:dyDescent="0.25">
      <c r="A53" s="37"/>
      <c r="B53" s="85" t="s">
        <v>87</v>
      </c>
      <c r="C53" s="86" t="s">
        <v>87</v>
      </c>
      <c r="D53" s="87" t="s">
        <v>87</v>
      </c>
      <c r="E53" s="39" t="s">
        <v>115</v>
      </c>
      <c r="F53" s="37">
        <v>34.1</v>
      </c>
    </row>
    <row r="54" spans="1:6" x14ac:dyDescent="0.25">
      <c r="A54" s="37"/>
      <c r="B54" s="85" t="s">
        <v>88</v>
      </c>
      <c r="C54" s="86" t="s">
        <v>88</v>
      </c>
      <c r="D54" s="87" t="s">
        <v>88</v>
      </c>
      <c r="E54" s="39" t="s">
        <v>44</v>
      </c>
      <c r="F54" s="37">
        <v>310</v>
      </c>
    </row>
    <row r="55" spans="1:6" x14ac:dyDescent="0.25">
      <c r="A55" s="37"/>
      <c r="B55" s="85" t="s">
        <v>89</v>
      </c>
      <c r="C55" s="86" t="s">
        <v>89</v>
      </c>
      <c r="D55" s="87" t="s">
        <v>89</v>
      </c>
      <c r="E55" s="39" t="s">
        <v>115</v>
      </c>
      <c r="F55" s="37">
        <v>8.93</v>
      </c>
    </row>
    <row r="56" spans="1:6" x14ac:dyDescent="0.25">
      <c r="A56" s="37"/>
      <c r="B56" s="85" t="s">
        <v>90</v>
      </c>
      <c r="C56" s="86" t="s">
        <v>90</v>
      </c>
      <c r="D56" s="87" t="s">
        <v>90</v>
      </c>
      <c r="E56" s="39"/>
      <c r="F56" s="37"/>
    </row>
    <row r="57" spans="1:6" x14ac:dyDescent="0.25">
      <c r="A57" s="37"/>
      <c r="B57" s="85" t="s">
        <v>91</v>
      </c>
      <c r="C57" s="86" t="s">
        <v>91</v>
      </c>
      <c r="D57" s="87" t="s">
        <v>91</v>
      </c>
      <c r="E57" s="39" t="s">
        <v>115</v>
      </c>
      <c r="F57" s="37">
        <v>155</v>
      </c>
    </row>
    <row r="58" spans="1:6" x14ac:dyDescent="0.25">
      <c r="A58" s="37"/>
      <c r="B58" s="85" t="s">
        <v>92</v>
      </c>
      <c r="C58" s="86" t="s">
        <v>92</v>
      </c>
      <c r="D58" s="87" t="s">
        <v>92</v>
      </c>
      <c r="E58" s="39" t="s">
        <v>118</v>
      </c>
      <c r="F58" s="37">
        <v>18.68</v>
      </c>
    </row>
    <row r="59" spans="1:6" x14ac:dyDescent="0.25">
      <c r="A59" s="37"/>
      <c r="B59" s="85" t="s">
        <v>93</v>
      </c>
      <c r="C59" s="86" t="s">
        <v>93</v>
      </c>
      <c r="D59" s="87" t="s">
        <v>93</v>
      </c>
      <c r="E59" s="39" t="s">
        <v>44</v>
      </c>
      <c r="F59" s="37">
        <v>17.399999999999999</v>
      </c>
    </row>
    <row r="60" spans="1:6" x14ac:dyDescent="0.25">
      <c r="A60" s="37"/>
      <c r="B60" s="85" t="s">
        <v>39</v>
      </c>
      <c r="C60" s="86" t="s">
        <v>39</v>
      </c>
      <c r="D60" s="87" t="s">
        <v>39</v>
      </c>
      <c r="E60" s="39" t="s">
        <v>44</v>
      </c>
      <c r="F60" s="37">
        <v>20</v>
      </c>
    </row>
    <row r="61" spans="1:6" x14ac:dyDescent="0.25">
      <c r="A61" s="37" t="s">
        <v>72</v>
      </c>
      <c r="B61" s="85" t="s">
        <v>94</v>
      </c>
      <c r="C61" s="86" t="s">
        <v>94</v>
      </c>
      <c r="D61" s="87" t="s">
        <v>94</v>
      </c>
      <c r="E61" s="39" t="s">
        <v>119</v>
      </c>
      <c r="F61" s="37">
        <v>2005.3</v>
      </c>
    </row>
    <row r="62" spans="1:6" x14ac:dyDescent="0.25">
      <c r="A62" s="37" t="s">
        <v>65</v>
      </c>
      <c r="B62" s="85" t="s">
        <v>95</v>
      </c>
      <c r="C62" s="86" t="s">
        <v>95</v>
      </c>
      <c r="D62" s="87" t="s">
        <v>95</v>
      </c>
      <c r="E62" s="39" t="s">
        <v>120</v>
      </c>
      <c r="F62" s="37">
        <v>264</v>
      </c>
    </row>
    <row r="63" spans="1:6" x14ac:dyDescent="0.25">
      <c r="A63" s="37"/>
      <c r="B63" s="85" t="s">
        <v>88</v>
      </c>
      <c r="C63" s="86" t="s">
        <v>88</v>
      </c>
      <c r="D63" s="87" t="s">
        <v>88</v>
      </c>
      <c r="E63" s="39" t="s">
        <v>121</v>
      </c>
      <c r="F63" s="37">
        <v>781.2</v>
      </c>
    </row>
    <row r="64" spans="1:6" x14ac:dyDescent="0.25">
      <c r="A64" s="37"/>
      <c r="B64" s="85" t="s">
        <v>96</v>
      </c>
      <c r="C64" s="86" t="s">
        <v>96</v>
      </c>
      <c r="D64" s="87" t="s">
        <v>96</v>
      </c>
      <c r="E64" s="39" t="s">
        <v>115</v>
      </c>
      <c r="F64" s="37">
        <v>35</v>
      </c>
    </row>
    <row r="65" spans="1:6" x14ac:dyDescent="0.25">
      <c r="A65" s="37"/>
      <c r="B65" s="85" t="s">
        <v>97</v>
      </c>
      <c r="C65" s="86" t="s">
        <v>97</v>
      </c>
      <c r="D65" s="87" t="s">
        <v>97</v>
      </c>
      <c r="E65" s="39" t="s">
        <v>115</v>
      </c>
      <c r="F65" s="37">
        <v>22</v>
      </c>
    </row>
    <row r="66" spans="1:6" x14ac:dyDescent="0.25">
      <c r="A66" s="37"/>
      <c r="B66" s="85" t="s">
        <v>98</v>
      </c>
      <c r="C66" s="86" t="s">
        <v>98</v>
      </c>
      <c r="D66" s="87" t="s">
        <v>98</v>
      </c>
      <c r="E66" s="39" t="s">
        <v>44</v>
      </c>
      <c r="F66" s="37">
        <v>305</v>
      </c>
    </row>
    <row r="67" spans="1:6" x14ac:dyDescent="0.25">
      <c r="A67" s="37"/>
      <c r="B67" s="100" t="s">
        <v>99</v>
      </c>
      <c r="C67" s="101" t="s">
        <v>99</v>
      </c>
      <c r="D67" s="102" t="s">
        <v>99</v>
      </c>
      <c r="E67" s="39" t="s">
        <v>122</v>
      </c>
      <c r="F67" s="37">
        <v>118</v>
      </c>
    </row>
    <row r="68" spans="1:6" x14ac:dyDescent="0.25">
      <c r="A68" s="34"/>
      <c r="B68" s="94" t="s">
        <v>100</v>
      </c>
      <c r="C68" s="95" t="s">
        <v>100</v>
      </c>
      <c r="D68" s="96" t="s">
        <v>100</v>
      </c>
      <c r="E68" s="34" t="s">
        <v>44</v>
      </c>
      <c r="F68" s="34">
        <v>438</v>
      </c>
    </row>
    <row r="69" spans="1:6" x14ac:dyDescent="0.25">
      <c r="A69" s="37"/>
      <c r="B69" s="103" t="s">
        <v>101</v>
      </c>
      <c r="C69" s="104" t="s">
        <v>101</v>
      </c>
      <c r="D69" s="105" t="s">
        <v>101</v>
      </c>
      <c r="E69" s="39" t="s">
        <v>44</v>
      </c>
      <c r="F69" s="37">
        <v>14</v>
      </c>
    </row>
    <row r="70" spans="1:6" x14ac:dyDescent="0.25">
      <c r="A70" s="37"/>
      <c r="B70" s="85" t="s">
        <v>102</v>
      </c>
      <c r="C70" s="86" t="s">
        <v>102</v>
      </c>
      <c r="D70" s="87" t="s">
        <v>102</v>
      </c>
      <c r="E70" s="39" t="s">
        <v>115</v>
      </c>
      <c r="F70" s="37">
        <v>102.5</v>
      </c>
    </row>
    <row r="71" spans="1:6" x14ac:dyDescent="0.25">
      <c r="A71" s="37"/>
      <c r="B71" s="85" t="s">
        <v>103</v>
      </c>
      <c r="C71" s="86" t="s">
        <v>103</v>
      </c>
      <c r="D71" s="87" t="s">
        <v>103</v>
      </c>
      <c r="E71" s="39" t="s">
        <v>115</v>
      </c>
      <c r="F71" s="37">
        <v>50</v>
      </c>
    </row>
    <row r="72" spans="1:6" x14ac:dyDescent="0.25">
      <c r="A72" s="37"/>
      <c r="B72" s="85" t="s">
        <v>39</v>
      </c>
      <c r="C72" s="86" t="s">
        <v>39</v>
      </c>
      <c r="D72" s="87" t="s">
        <v>39</v>
      </c>
      <c r="E72" s="39" t="s">
        <v>118</v>
      </c>
      <c r="F72" s="37">
        <v>46</v>
      </c>
    </row>
    <row r="73" spans="1:6" x14ac:dyDescent="0.25">
      <c r="A73" s="37"/>
      <c r="B73" s="85" t="s">
        <v>93</v>
      </c>
      <c r="C73" s="86" t="s">
        <v>93</v>
      </c>
      <c r="D73" s="87" t="s">
        <v>93</v>
      </c>
      <c r="E73" s="39" t="s">
        <v>44</v>
      </c>
      <c r="F73" s="37">
        <v>20</v>
      </c>
    </row>
    <row r="74" spans="1:6" x14ac:dyDescent="0.25">
      <c r="A74" s="37"/>
      <c r="B74" s="85" t="s">
        <v>104</v>
      </c>
      <c r="C74" s="86" t="s">
        <v>104</v>
      </c>
      <c r="D74" s="87" t="s">
        <v>104</v>
      </c>
      <c r="E74" s="39" t="s">
        <v>123</v>
      </c>
      <c r="F74" s="37">
        <v>618</v>
      </c>
    </row>
    <row r="75" spans="1:6" x14ac:dyDescent="0.25">
      <c r="A75" s="37" t="s">
        <v>73</v>
      </c>
      <c r="B75" s="85" t="s">
        <v>105</v>
      </c>
      <c r="C75" s="86" t="s">
        <v>105</v>
      </c>
      <c r="D75" s="87" t="s">
        <v>105</v>
      </c>
      <c r="E75" s="39" t="s">
        <v>116</v>
      </c>
      <c r="F75" s="37">
        <v>66</v>
      </c>
    </row>
    <row r="76" spans="1:6" x14ac:dyDescent="0.25">
      <c r="A76" s="37" t="s">
        <v>65</v>
      </c>
      <c r="B76" s="100" t="s">
        <v>106</v>
      </c>
      <c r="C76" s="101" t="s">
        <v>106</v>
      </c>
      <c r="D76" s="102" t="s">
        <v>106</v>
      </c>
      <c r="E76" s="39" t="s">
        <v>44</v>
      </c>
      <c r="F76" s="37">
        <v>16.8</v>
      </c>
    </row>
    <row r="77" spans="1:6" x14ac:dyDescent="0.25">
      <c r="A77" s="34"/>
      <c r="B77" s="94" t="s">
        <v>107</v>
      </c>
      <c r="C77" s="95" t="s">
        <v>107</v>
      </c>
      <c r="D77" s="96" t="s">
        <v>107</v>
      </c>
      <c r="E77" s="72" t="s">
        <v>124</v>
      </c>
      <c r="F77" s="34">
        <v>51.7</v>
      </c>
    </row>
    <row r="78" spans="1:6" x14ac:dyDescent="0.25">
      <c r="A78" s="35" t="s">
        <v>74</v>
      </c>
      <c r="B78" s="94" t="s">
        <v>108</v>
      </c>
      <c r="C78" s="95" t="s">
        <v>108</v>
      </c>
      <c r="D78" s="96" t="s">
        <v>108</v>
      </c>
      <c r="E78" s="35" t="s">
        <v>44</v>
      </c>
      <c r="F78" s="34">
        <v>20</v>
      </c>
    </row>
    <row r="79" spans="1:6" x14ac:dyDescent="0.25">
      <c r="A79" s="35"/>
      <c r="B79" s="97" t="s">
        <v>39</v>
      </c>
      <c r="C79" s="98" t="s">
        <v>39</v>
      </c>
      <c r="D79" s="99" t="s">
        <v>39</v>
      </c>
      <c r="E79" s="35" t="s">
        <v>125</v>
      </c>
      <c r="F79" s="36">
        <v>34.5</v>
      </c>
    </row>
    <row r="80" spans="1:6" x14ac:dyDescent="0.25">
      <c r="A80" s="37"/>
      <c r="B80" s="85" t="s">
        <v>109</v>
      </c>
      <c r="C80" s="86" t="s">
        <v>109</v>
      </c>
      <c r="D80" s="87" t="s">
        <v>109</v>
      </c>
      <c r="E80" s="37" t="s">
        <v>126</v>
      </c>
      <c r="F80" s="38">
        <v>40</v>
      </c>
    </row>
    <row r="81" spans="1:8" x14ac:dyDescent="0.25">
      <c r="A81" s="37"/>
      <c r="B81" s="85" t="s">
        <v>110</v>
      </c>
      <c r="C81" s="86" t="s">
        <v>110</v>
      </c>
      <c r="D81" s="87" t="s">
        <v>110</v>
      </c>
      <c r="E81" s="37"/>
      <c r="F81" s="38"/>
    </row>
    <row r="82" spans="1:8" x14ac:dyDescent="0.25">
      <c r="A82" s="37"/>
      <c r="B82" s="85" t="s">
        <v>111</v>
      </c>
      <c r="C82" s="86" t="s">
        <v>111</v>
      </c>
      <c r="D82" s="87" t="s">
        <v>111</v>
      </c>
      <c r="E82" s="37" t="s">
        <v>127</v>
      </c>
      <c r="F82" s="38">
        <v>195</v>
      </c>
    </row>
    <row r="83" spans="1:8" x14ac:dyDescent="0.25">
      <c r="A83" s="37"/>
      <c r="B83" s="81" t="s">
        <v>156</v>
      </c>
      <c r="C83" s="82"/>
      <c r="D83" s="83"/>
      <c r="E83" s="37">
        <v>1.87</v>
      </c>
      <c r="F83" s="38">
        <v>506.28</v>
      </c>
    </row>
    <row r="84" spans="1:8" x14ac:dyDescent="0.25">
      <c r="A84" s="80"/>
      <c r="B84" s="91" t="s">
        <v>37</v>
      </c>
      <c r="C84" s="92"/>
      <c r="D84" s="93"/>
      <c r="E84" s="10"/>
      <c r="F84" s="79">
        <f>SUM(F35:F83)</f>
        <v>9517.5500000000011</v>
      </c>
    </row>
    <row r="85" spans="1:8" x14ac:dyDescent="0.25">
      <c r="A85" s="80"/>
      <c r="B85" s="91" t="s">
        <v>144</v>
      </c>
      <c r="C85" s="92" t="s">
        <v>144</v>
      </c>
      <c r="D85" s="93" t="s">
        <v>144</v>
      </c>
      <c r="E85" s="73"/>
      <c r="F85" s="80"/>
    </row>
    <row r="86" spans="1:8" x14ac:dyDescent="0.25">
      <c r="A86" s="11" t="s">
        <v>66</v>
      </c>
      <c r="B86" s="85" t="s">
        <v>149</v>
      </c>
      <c r="C86" s="86" t="s">
        <v>149</v>
      </c>
      <c r="D86" s="87" t="s">
        <v>149</v>
      </c>
      <c r="E86" s="74" t="s">
        <v>150</v>
      </c>
      <c r="F86" s="11">
        <v>5120</v>
      </c>
    </row>
    <row r="87" spans="1:8" x14ac:dyDescent="0.25">
      <c r="A87" s="11" t="s">
        <v>65</v>
      </c>
      <c r="B87" s="85" t="s">
        <v>145</v>
      </c>
      <c r="C87" s="86" t="s">
        <v>145</v>
      </c>
      <c r="D87" s="87" t="s">
        <v>145</v>
      </c>
      <c r="E87" s="74" t="s">
        <v>151</v>
      </c>
      <c r="F87" s="11">
        <v>5110</v>
      </c>
    </row>
    <row r="88" spans="1:8" x14ac:dyDescent="0.25">
      <c r="A88" s="11"/>
      <c r="B88" s="85" t="s">
        <v>146</v>
      </c>
      <c r="C88" s="86" t="s">
        <v>146</v>
      </c>
      <c r="D88" s="87" t="s">
        <v>146</v>
      </c>
      <c r="E88" s="74" t="s">
        <v>152</v>
      </c>
      <c r="F88" s="11">
        <v>900</v>
      </c>
    </row>
    <row r="89" spans="1:8" x14ac:dyDescent="0.25">
      <c r="A89" s="11"/>
      <c r="B89" s="85" t="s">
        <v>147</v>
      </c>
      <c r="C89" s="86" t="s">
        <v>147</v>
      </c>
      <c r="D89" s="87" t="s">
        <v>147</v>
      </c>
      <c r="E89" s="74" t="s">
        <v>153</v>
      </c>
      <c r="F89" s="11">
        <v>140</v>
      </c>
    </row>
    <row r="90" spans="1:8" x14ac:dyDescent="0.25">
      <c r="A90" s="14"/>
      <c r="B90" s="85" t="s">
        <v>148</v>
      </c>
      <c r="C90" s="86" t="s">
        <v>148</v>
      </c>
      <c r="D90" s="87" t="s">
        <v>148</v>
      </c>
      <c r="E90" s="75" t="s">
        <v>154</v>
      </c>
      <c r="F90" s="14">
        <v>5486.02</v>
      </c>
    </row>
    <row r="91" spans="1:8" x14ac:dyDescent="0.25">
      <c r="A91" s="76"/>
      <c r="B91" s="88" t="s">
        <v>37</v>
      </c>
      <c r="C91" s="89"/>
      <c r="D91" s="90"/>
      <c r="E91" s="77"/>
      <c r="F91" s="71">
        <v>16756</v>
      </c>
    </row>
    <row r="92" spans="1:8" x14ac:dyDescent="0.25">
      <c r="A92" s="78" t="s">
        <v>128</v>
      </c>
      <c r="B92" s="78"/>
      <c r="C92" s="78"/>
      <c r="D92" s="78"/>
      <c r="E92" s="78"/>
      <c r="F92" s="27"/>
    </row>
    <row r="93" spans="1:8" x14ac:dyDescent="0.25">
      <c r="A93" s="16" t="s">
        <v>129</v>
      </c>
      <c r="B93" s="16" t="s">
        <v>130</v>
      </c>
      <c r="C93" s="16" t="s">
        <v>131</v>
      </c>
      <c r="D93" s="106" t="s">
        <v>132</v>
      </c>
      <c r="E93" s="107"/>
      <c r="F93" s="4"/>
    </row>
    <row r="94" spans="1:8" x14ac:dyDescent="0.25">
      <c r="A94" s="34" t="s">
        <v>133</v>
      </c>
      <c r="B94" s="34" t="s">
        <v>134</v>
      </c>
      <c r="C94" s="34" t="s">
        <v>135</v>
      </c>
      <c r="D94" s="108" t="s">
        <v>136</v>
      </c>
      <c r="E94" s="109"/>
      <c r="F94" s="4"/>
    </row>
    <row r="95" spans="1:8" x14ac:dyDescent="0.25">
      <c r="A95" s="16">
        <v>0.78</v>
      </c>
      <c r="B95" s="16">
        <v>17.600000000000001</v>
      </c>
      <c r="C95" s="16">
        <v>26.27</v>
      </c>
      <c r="D95" s="16">
        <v>-8.67</v>
      </c>
      <c r="E95" s="16"/>
    </row>
    <row r="96" spans="1:8" x14ac:dyDescent="0.25">
      <c r="A96" s="4" t="s">
        <v>53</v>
      </c>
      <c r="B96" s="4"/>
      <c r="D96" s="4"/>
      <c r="G96" s="69"/>
      <c r="H96" s="61"/>
    </row>
    <row r="97" spans="1:8" x14ac:dyDescent="0.25">
      <c r="A97" s="4" t="s">
        <v>54</v>
      </c>
      <c r="B97" s="4"/>
      <c r="D97" s="4"/>
      <c r="G97" s="63"/>
      <c r="H97" s="61"/>
    </row>
    <row r="98" spans="1:8" x14ac:dyDescent="0.25">
      <c r="A98" s="4" t="s">
        <v>55</v>
      </c>
      <c r="B98" s="4"/>
      <c r="D98" s="4"/>
      <c r="G98" s="66"/>
      <c r="H98" s="61"/>
    </row>
    <row r="99" spans="1:8" x14ac:dyDescent="0.25">
      <c r="A99" s="4" t="s">
        <v>56</v>
      </c>
      <c r="B99" s="4"/>
      <c r="D99" s="4"/>
      <c r="G99" s="61"/>
      <c r="H99" s="61"/>
    </row>
    <row r="100" spans="1:8" x14ac:dyDescent="0.25">
      <c r="A100" s="4" t="s">
        <v>57</v>
      </c>
      <c r="B100" s="4"/>
      <c r="D100" s="4"/>
      <c r="G100" s="61"/>
      <c r="H100" s="61"/>
    </row>
    <row r="101" spans="1:8" x14ac:dyDescent="0.25">
      <c r="A101" s="4" t="s">
        <v>58</v>
      </c>
      <c r="B101" s="4"/>
      <c r="D101" s="4"/>
      <c r="G101" s="61"/>
      <c r="H101" s="61"/>
    </row>
    <row r="102" spans="1:8" x14ac:dyDescent="0.25">
      <c r="A102" s="48" t="s">
        <v>137</v>
      </c>
      <c r="B102" s="48"/>
      <c r="C102" s="65">
        <f>[1]Пад.4!F12</f>
        <v>95327.732219132988</v>
      </c>
      <c r="D102" s="48"/>
      <c r="E102" s="48"/>
      <c r="F102" s="61"/>
      <c r="G102" s="61"/>
      <c r="H102" s="61"/>
    </row>
    <row r="103" spans="1:8" x14ac:dyDescent="0.25">
      <c r="A103" s="48" t="s">
        <v>138</v>
      </c>
      <c r="B103" s="48"/>
      <c r="C103" s="65">
        <f>[1]Пад.4!F13</f>
        <v>31759.818812677306</v>
      </c>
      <c r="D103" s="48"/>
      <c r="E103" s="70"/>
      <c r="F103" s="61"/>
      <c r="G103" s="63"/>
      <c r="H103" s="61"/>
    </row>
    <row r="104" spans="1:8" x14ac:dyDescent="0.25">
      <c r="A104" s="48" t="s">
        <v>139</v>
      </c>
      <c r="B104" s="48"/>
      <c r="C104" s="65">
        <f>[1]Пад.4!F14</f>
        <v>3397.7089337991724</v>
      </c>
      <c r="D104" s="62"/>
      <c r="E104" s="62"/>
      <c r="F104" s="63"/>
      <c r="G104" s="63"/>
      <c r="H104" s="63"/>
    </row>
    <row r="105" spans="1:8" x14ac:dyDescent="0.25">
      <c r="A105" s="48" t="s">
        <v>140</v>
      </c>
      <c r="B105" s="48"/>
      <c r="C105" s="65">
        <f>[1]Пад.4!F17</f>
        <v>7682</v>
      </c>
      <c r="D105" s="48"/>
      <c r="E105" s="48"/>
      <c r="F105" s="61"/>
      <c r="G105" s="61"/>
      <c r="H105" s="61"/>
    </row>
    <row r="106" spans="1:8" x14ac:dyDescent="0.25">
      <c r="A106" s="48" t="s">
        <v>160</v>
      </c>
      <c r="B106" s="48"/>
      <c r="C106" s="65">
        <v>9518</v>
      </c>
      <c r="D106" s="48"/>
      <c r="E106" s="48"/>
      <c r="F106" s="61"/>
      <c r="G106" s="61"/>
      <c r="H106" s="61"/>
    </row>
    <row r="107" spans="1:8" x14ac:dyDescent="0.25">
      <c r="A107" s="48" t="s">
        <v>141</v>
      </c>
      <c r="B107" s="48"/>
      <c r="C107" s="65">
        <f>[1]Пад.4!F18</f>
        <v>20080.672155561471</v>
      </c>
      <c r="D107" s="48"/>
      <c r="E107" s="65"/>
      <c r="F107" s="61"/>
      <c r="G107" s="66"/>
      <c r="H107" s="61"/>
    </row>
    <row r="108" spans="1:8" x14ac:dyDescent="0.25">
      <c r="A108" s="48" t="s">
        <v>142</v>
      </c>
      <c r="B108" s="48"/>
      <c r="C108" s="65">
        <f>[1]Пад.4!F19</f>
        <v>78155.44582170152</v>
      </c>
      <c r="D108" s="62"/>
      <c r="E108" s="48"/>
      <c r="F108" s="61"/>
      <c r="G108" s="61"/>
      <c r="H108" s="61"/>
    </row>
    <row r="109" spans="1:8" x14ac:dyDescent="0.25">
      <c r="A109" s="48" t="s">
        <v>143</v>
      </c>
      <c r="B109" s="48"/>
      <c r="C109" s="65">
        <f>[1]Пад.4!F20</f>
        <v>236.81323412552354</v>
      </c>
      <c r="D109" s="62"/>
      <c r="E109" s="70"/>
      <c r="F109" s="61"/>
      <c r="G109" s="67"/>
      <c r="H109" s="61"/>
    </row>
    <row r="110" spans="1:8" x14ac:dyDescent="0.25">
      <c r="A110" s="62" t="s">
        <v>159</v>
      </c>
      <c r="B110" s="62"/>
      <c r="C110" s="70">
        <f>SUM(C102:C109)</f>
        <v>246158.19117699799</v>
      </c>
      <c r="D110" s="62"/>
      <c r="E110" s="48"/>
      <c r="F110" s="61"/>
      <c r="G110" s="61"/>
      <c r="H110" s="61"/>
    </row>
    <row r="111" spans="1:8" x14ac:dyDescent="0.25">
      <c r="A111" s="62"/>
      <c r="B111" s="62"/>
      <c r="C111" s="62"/>
      <c r="D111" s="62"/>
      <c r="E111" s="65"/>
      <c r="F111" s="61"/>
      <c r="G111" s="63"/>
      <c r="H111" s="61"/>
    </row>
    <row r="112" spans="1:8" x14ac:dyDescent="0.25">
      <c r="A112" s="64"/>
      <c r="B112" s="48"/>
      <c r="C112" s="48"/>
      <c r="D112" s="48"/>
      <c r="E112" s="65"/>
      <c r="F112" s="61"/>
      <c r="G112" s="67"/>
      <c r="H112" s="61"/>
    </row>
    <row r="113" spans="1:8" x14ac:dyDescent="0.25">
      <c r="A113" s="62"/>
      <c r="B113" s="48"/>
      <c r="C113" s="48"/>
      <c r="D113" s="48"/>
      <c r="E113" s="48"/>
      <c r="F113" s="61"/>
      <c r="G113" s="61"/>
      <c r="H113" s="61"/>
    </row>
    <row r="114" spans="1:8" x14ac:dyDescent="0.25">
      <c r="A114" s="62"/>
      <c r="B114" s="62"/>
      <c r="C114" s="62"/>
      <c r="D114" s="48"/>
      <c r="E114" s="65"/>
      <c r="F114" s="61"/>
      <c r="G114" s="67"/>
      <c r="H114" s="61"/>
    </row>
    <row r="115" spans="1:8" x14ac:dyDescent="0.25">
      <c r="A115" s="62"/>
      <c r="B115" s="62"/>
      <c r="C115" s="62"/>
      <c r="D115" s="48"/>
      <c r="E115" s="48"/>
      <c r="F115" s="61"/>
      <c r="G115" s="61"/>
      <c r="H115" s="61"/>
    </row>
    <row r="116" spans="1:8" x14ac:dyDescent="0.25">
      <c r="A116" s="62"/>
      <c r="B116" s="62"/>
      <c r="C116" s="62"/>
      <c r="D116" s="48"/>
      <c r="E116" s="48"/>
      <c r="F116" s="61"/>
      <c r="G116" s="61"/>
      <c r="H116" s="61"/>
    </row>
    <row r="117" spans="1:8" x14ac:dyDescent="0.25">
      <c r="A117" s="62"/>
      <c r="B117" s="62"/>
      <c r="C117" s="62"/>
      <c r="D117" s="48"/>
      <c r="E117" s="48"/>
      <c r="F117" s="61"/>
      <c r="G117" s="61"/>
      <c r="H117" s="61"/>
    </row>
    <row r="118" spans="1:8" x14ac:dyDescent="0.25">
      <c r="A118" s="62"/>
      <c r="B118" s="62"/>
      <c r="C118" s="62"/>
      <c r="D118" s="48"/>
      <c r="E118" s="70"/>
      <c r="F118" s="61"/>
      <c r="G118" s="67"/>
      <c r="H118" s="61"/>
    </row>
    <row r="119" spans="1:8" x14ac:dyDescent="0.25">
      <c r="A119" s="62"/>
      <c r="B119" s="62"/>
      <c r="C119" s="62"/>
      <c r="D119" s="62"/>
      <c r="E119" s="62"/>
      <c r="F119" s="63"/>
      <c r="G119" s="63"/>
      <c r="H119" s="61"/>
    </row>
    <row r="120" spans="1:8" x14ac:dyDescent="0.25">
      <c r="A120" s="62"/>
      <c r="B120" s="62"/>
      <c r="C120" s="62"/>
      <c r="D120" s="62"/>
      <c r="E120" s="62"/>
      <c r="F120" s="63"/>
      <c r="G120" s="63"/>
      <c r="H120" s="61"/>
    </row>
    <row r="121" spans="1:8" x14ac:dyDescent="0.25">
      <c r="A121" s="48"/>
      <c r="B121" s="48"/>
      <c r="C121" s="48"/>
      <c r="D121" s="48"/>
      <c r="E121" s="48"/>
      <c r="F121" s="61"/>
      <c r="G121" s="61"/>
      <c r="H121" s="61"/>
    </row>
    <row r="122" spans="1:8" x14ac:dyDescent="0.25">
      <c r="A122" s="48"/>
      <c r="B122" s="48"/>
      <c r="C122" s="48"/>
      <c r="D122" s="48"/>
      <c r="E122" s="48"/>
      <c r="F122" s="61"/>
      <c r="G122" s="61"/>
      <c r="H122" s="61"/>
    </row>
    <row r="123" spans="1:8" x14ac:dyDescent="0.25">
      <c r="A123" s="48"/>
      <c r="B123" s="48"/>
      <c r="C123" s="48"/>
      <c r="D123" s="48"/>
      <c r="E123" s="48"/>
      <c r="F123" s="61"/>
      <c r="G123" s="61"/>
      <c r="H123" s="61"/>
    </row>
    <row r="124" spans="1:8" x14ac:dyDescent="0.25">
      <c r="A124" s="48"/>
      <c r="B124" s="48"/>
      <c r="C124" s="48"/>
      <c r="D124" s="48"/>
      <c r="E124" s="48"/>
      <c r="F124" s="61"/>
      <c r="G124" s="61"/>
      <c r="H124" s="61"/>
    </row>
    <row r="125" spans="1:8" x14ac:dyDescent="0.25">
      <c r="A125" s="62"/>
      <c r="B125" s="48"/>
      <c r="C125" s="48"/>
      <c r="D125" s="48"/>
      <c r="E125" s="48"/>
      <c r="F125" s="61"/>
      <c r="G125" s="67"/>
      <c r="H125" s="61"/>
    </row>
    <row r="126" spans="1:8" x14ac:dyDescent="0.25">
      <c r="A126" s="48"/>
      <c r="B126" s="48"/>
      <c r="C126" s="48"/>
      <c r="D126" s="48"/>
      <c r="E126" s="48"/>
      <c r="F126" s="61"/>
      <c r="G126" s="61"/>
      <c r="H126" s="61"/>
    </row>
    <row r="127" spans="1:8" x14ac:dyDescent="0.25">
      <c r="A127" s="61"/>
      <c r="B127" s="61"/>
      <c r="C127" s="61"/>
      <c r="D127" s="61"/>
      <c r="E127" s="61"/>
      <c r="F127" s="61"/>
      <c r="G127" s="61"/>
      <c r="H127" s="61"/>
    </row>
    <row r="128" spans="1:8" x14ac:dyDescent="0.25">
      <c r="A128" s="61"/>
      <c r="B128" s="61"/>
      <c r="C128" s="61"/>
      <c r="D128" s="61"/>
      <c r="E128" s="61"/>
      <c r="F128" s="61"/>
      <c r="G128" s="61"/>
      <c r="H128" s="61"/>
    </row>
  </sheetData>
  <mergeCells count="61">
    <mergeCell ref="D93:E93"/>
    <mergeCell ref="D94:E94"/>
    <mergeCell ref="F32:G32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74:D74"/>
    <mergeCell ref="B75:D75"/>
    <mergeCell ref="B76:D76"/>
    <mergeCell ref="B77:D77"/>
    <mergeCell ref="B68:D68"/>
    <mergeCell ref="B69:D69"/>
    <mergeCell ref="B70:D70"/>
    <mergeCell ref="B71:D71"/>
    <mergeCell ref="B72:D72"/>
    <mergeCell ref="A25:G25"/>
    <mergeCell ref="A26:G26"/>
    <mergeCell ref="B89:D89"/>
    <mergeCell ref="B90:D90"/>
    <mergeCell ref="B91:D91"/>
    <mergeCell ref="B84:D84"/>
    <mergeCell ref="B85:D85"/>
    <mergeCell ref="B86:D86"/>
    <mergeCell ref="B87:D87"/>
    <mergeCell ref="B88:D88"/>
    <mergeCell ref="B78:D78"/>
    <mergeCell ref="B79:D79"/>
    <mergeCell ref="B80:D80"/>
    <mergeCell ref="B81:D81"/>
    <mergeCell ref="B82:D82"/>
    <mergeCell ref="B73:D7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2014-03-13T11:39:46Z</cp:lastPrinted>
  <dcterms:created xsi:type="dcterms:W3CDTF">2013-08-23T04:43:20Z</dcterms:created>
  <dcterms:modified xsi:type="dcterms:W3CDTF">2015-03-16T14:02:45Z</dcterms:modified>
</cp:coreProperties>
</file>