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39" i="1" l="1"/>
  <c r="C50" i="1" l="1"/>
  <c r="C51" i="1"/>
  <c r="C52" i="1"/>
  <c r="C53" i="1"/>
  <c r="C55" i="1"/>
  <c r="C56" i="1"/>
  <c r="C57" i="1"/>
  <c r="A50" i="1"/>
  <c r="A51" i="1"/>
  <c r="A52" i="1"/>
  <c r="A53" i="1"/>
  <c r="A55" i="1"/>
  <c r="A56" i="1"/>
  <c r="A57" i="1"/>
  <c r="C58" i="1" l="1"/>
  <c r="E30" i="1"/>
  <c r="G21" i="1" l="1"/>
  <c r="G22" i="1"/>
</calcChain>
</file>

<file path=xl/sharedStrings.xml><?xml version="1.0" encoding="utf-8"?>
<sst xmlns="http://schemas.openxmlformats.org/spreadsheetml/2006/main" count="86" uniqueCount="80">
  <si>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</si>
  <si>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</si>
  <si>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</si>
  <si>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</si>
  <si>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</si>
  <si>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</si>
  <si>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</si>
  <si>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</si>
  <si>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</si>
  <si>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</si>
  <si>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</si>
  <si>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</si>
  <si>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</si>
  <si>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</si>
  <si>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</si>
  <si>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</si>
  <si>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</si>
  <si>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</si>
  <si>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</si>
  <si>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</si>
  <si>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</si>
  <si>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</si>
  <si>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</si>
  <si>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</si>
  <si>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</si>
  <si>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</si>
  <si>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</si>
  <si>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</si>
  <si>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</si>
  <si>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</si>
  <si>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</si>
  <si>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</si>
  <si>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</si>
  <si>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</si>
  <si>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</si>
  <si>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</si>
  <si>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</si>
  <si>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</si>
  <si>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</si>
  <si>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</si>
  <si>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</si>
  <si>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</si>
  <si>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</si>
  <si>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</si>
  <si>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</si>
  <si>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</si>
  <si>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</si>
  <si>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1. Количество квартир - 8</t>
  </si>
  <si>
    <t>2. Общая площадь дома - 369,1кв.м.</t>
  </si>
  <si>
    <t>многоквартирного дома №6 по ул.Падерина</t>
  </si>
  <si>
    <t>в том числе задолженность более 3-х месяцев на 1.01.14г - нет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</si>
  <si>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</si>
  <si>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</si>
  <si>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</si>
  <si>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</si>
  <si>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</si>
  <si>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</si>
  <si>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</si>
  <si>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</si>
  <si>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</si>
  <si>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</si>
  <si>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</si>
  <si>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</si>
  <si>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</si>
  <si>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"06"февраля 2015г</t>
  </si>
  <si>
    <t>с 01.01.2014г по 31.12.14г.</t>
  </si>
  <si>
    <t>Задолженность в % к начислениям составила - 0</t>
  </si>
  <si>
    <t>1.12.2010-31.12.2014</t>
  </si>
  <si>
    <t xml:space="preserve">Ноябрь </t>
  </si>
  <si>
    <t>2014 г.</t>
  </si>
  <si>
    <t>Декабрь</t>
  </si>
  <si>
    <t>Подготовка к зиме, утепление подвалов и чердаков</t>
  </si>
  <si>
    <t>Утепление трубопроводов</t>
  </si>
  <si>
    <t>5 ч/ч</t>
  </si>
  <si>
    <t>8 ч/ч</t>
  </si>
  <si>
    <t>Июнь</t>
  </si>
  <si>
    <t>Скашивание травы придомовой территории</t>
  </si>
  <si>
    <t>Август</t>
  </si>
  <si>
    <t>Итого затрат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</si>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</sst>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/>
    <xf numFmtId="164" fontId="0" fillId="0" borderId="0" xfId="0" applyNumberFormat="1"/>
    <xf numFmtId="164" fontId="3" fillId="0" borderId="0" xfId="0" applyNumberFormat="1" applyFont="1"/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 applyBorder="1"/>
    <xf numFmtId="2" fontId="2" fillId="0" borderId="0" xfId="0" applyNumberFormat="1" applyFont="1"/>
    <xf numFmtId="0" fontId="2" fillId="0" borderId="11" xfId="0" applyFont="1" applyBorder="1"/>
    <xf numFmtId="0" fontId="2" fillId="0" borderId="14" xfId="0" applyFont="1" applyBorder="1"/>
    <xf numFmtId="0" fontId="0" fillId="0" borderId="2" xfId="0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/>
    <xf numFmtId="0" fontId="6" fillId="0" borderId="8" xfId="0" applyFont="1" applyBorder="1"/>
    <xf numFmtId="0" fontId="6" fillId="0" borderId="9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2" xfId="0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71"/>
      <sheetName val="Д.Бед,27"/>
      <sheetName val="Мира,36"/>
      <sheetName val="Мира,38"/>
      <sheetName val="Студ.4"/>
      <sheetName val="Студ.8"/>
      <sheetName val="Лен.ш.48"/>
      <sheetName val="Лен.ш.50"/>
      <sheetName val="Свод.таб."/>
      <sheetName val="Мира,48"/>
    </sheetNames>
    <sheetDataSet>
      <sheetData sheetId="0"/>
      <sheetData sheetId="1"/>
      <sheetData sheetId="2"/>
      <sheetData sheetId="3"/>
      <sheetData sheetId="4"/>
      <sheetData sheetId="5">
        <row r="12">
          <cell r="A12" t="str">
            <v>З/пл основ.раб.</v>
          </cell>
          <cell r="F12">
            <v>18764.581068786727</v>
          </cell>
        </row>
        <row r="13">
          <cell r="A13" t="str">
            <v>Страх.взнос</v>
          </cell>
          <cell r="F13">
            <v>6251.6927757235326</v>
          </cell>
        </row>
        <row r="14">
          <cell r="A14" t="str">
            <v>Диспетч.обсл.</v>
          </cell>
          <cell r="F14">
            <v>668.81465919965581</v>
          </cell>
        </row>
        <row r="16">
          <cell r="A16" t="str">
            <v>услуги дворн.по догов.</v>
          </cell>
          <cell r="F16">
            <v>7094</v>
          </cell>
        </row>
        <row r="18">
          <cell r="A18" t="str">
            <v>ГСМ, транспорт</v>
          </cell>
          <cell r="F18">
            <v>3952.7364367861655</v>
          </cell>
        </row>
        <row r="19">
          <cell r="A19" t="str">
            <v>общехоз.расходы</v>
          </cell>
          <cell r="F19">
            <v>15384.339530046416</v>
          </cell>
        </row>
        <row r="20">
          <cell r="A20" t="str">
            <v>хоз.инвент.,инструм.</v>
          </cell>
          <cell r="F20">
            <v>46.614988382342673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38" workbookViewId="0">
      <selection activeCell="A58" sqref="A58:B58"/>
    </sheetView>
  </sheetViews>
  <sheetFormatPr defaultRowHeight="15" x14ac:dyDescent="0.25"/>
  <cols>
    <col min="2" max="2" width="12.85546875" customWidth="1"/>
    <col min="3" max="3" width="11" style="4" customWidth="1"/>
    <col min="4" max="4" width="12.140625" customWidth="1"/>
    <col min="5" max="5" width="9.85546875" customWidth="1"/>
  </cols>
  <sheetData>
    <row r="1" spans="1:10" x14ac:dyDescent="0.25">
      <c r="D1" s="27"/>
      <c r="E1" s="27" t="s">
        <v>0</v>
      </c>
      <c r="F1" s="28"/>
      <c r="G1" s="25"/>
      <c r="H1" s="3"/>
      <c r="I1" s="3"/>
      <c r="J1" s="25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43</v>
      </c>
      <c r="E3" s="3"/>
      <c r="F3" s="3" t="s">
        <v>2</v>
      </c>
      <c r="G3" s="3"/>
      <c r="H3" s="3"/>
      <c r="I3" s="3"/>
      <c r="J3" s="25"/>
    </row>
    <row r="4" spans="1:10" x14ac:dyDescent="0.25">
      <c r="E4" s="3"/>
      <c r="F4" s="3" t="s">
        <v>64</v>
      </c>
      <c r="G4" s="3"/>
      <c r="H4" s="3"/>
      <c r="I4" s="3"/>
      <c r="J4" s="25"/>
    </row>
    <row r="6" spans="1:10" x14ac:dyDescent="0.25">
      <c r="A6" s="2"/>
      <c r="B6" s="3"/>
      <c r="C6" s="35"/>
      <c r="D6" s="36" t="s">
        <v>3</v>
      </c>
      <c r="E6" s="36"/>
      <c r="F6" s="3"/>
      <c r="G6" s="3"/>
    </row>
    <row r="7" spans="1:10" x14ac:dyDescent="0.25">
      <c r="A7" s="26"/>
      <c r="B7" s="26" t="s">
        <v>44</v>
      </c>
      <c r="C7" s="17"/>
      <c r="D7" s="26"/>
      <c r="E7" s="3"/>
      <c r="F7" s="3"/>
      <c r="G7" s="3"/>
      <c r="H7" s="1"/>
      <c r="I7" s="1"/>
      <c r="J7" s="1"/>
    </row>
    <row r="8" spans="1:10" x14ac:dyDescent="0.25">
      <c r="A8" s="2"/>
      <c r="B8" s="3"/>
      <c r="C8" s="5"/>
      <c r="D8" s="3" t="s">
        <v>49</v>
      </c>
      <c r="E8" s="3"/>
      <c r="F8" s="3"/>
      <c r="G8" s="3"/>
      <c r="H8" s="1"/>
      <c r="I8" s="1"/>
      <c r="J8" s="1"/>
    </row>
    <row r="9" spans="1:10" x14ac:dyDescent="0.25">
      <c r="A9" s="2"/>
      <c r="B9" s="26"/>
      <c r="C9" s="17" t="s">
        <v>65</v>
      </c>
      <c r="D9" s="26"/>
      <c r="E9" s="26"/>
      <c r="F9" s="2"/>
      <c r="G9" s="2"/>
    </row>
    <row r="11" spans="1:10" x14ac:dyDescent="0.25">
      <c r="A11" s="29" t="s">
        <v>4</v>
      </c>
      <c r="B11" s="29"/>
      <c r="C11" s="30"/>
      <c r="D11" s="29"/>
      <c r="E11" s="2"/>
      <c r="F11" s="2"/>
      <c r="G11" s="2"/>
    </row>
    <row r="12" spans="1:10" x14ac:dyDescent="0.25">
      <c r="A12" s="2" t="s">
        <v>47</v>
      </c>
      <c r="D12" s="2" t="s">
        <v>45</v>
      </c>
      <c r="E12" s="2"/>
      <c r="F12" s="2"/>
      <c r="G12" s="2"/>
    </row>
    <row r="13" spans="1:10" x14ac:dyDescent="0.25">
      <c r="A13" s="2" t="s">
        <v>48</v>
      </c>
      <c r="B13" s="2"/>
      <c r="D13" s="2"/>
      <c r="E13" s="2"/>
      <c r="F13" s="2"/>
      <c r="G13" s="2"/>
    </row>
    <row r="14" spans="1:10" x14ac:dyDescent="0.25">
      <c r="A14" s="29" t="s">
        <v>5</v>
      </c>
      <c r="B14" s="29"/>
      <c r="C14" s="30"/>
      <c r="D14" s="29"/>
      <c r="E14" s="29"/>
      <c r="F14" s="29"/>
      <c r="G14" s="2"/>
    </row>
    <row r="15" spans="1:10" x14ac:dyDescent="0.25">
      <c r="A15" s="10"/>
      <c r="B15" s="10" t="s">
        <v>8</v>
      </c>
      <c r="C15" s="10" t="s">
        <v>10</v>
      </c>
      <c r="D15" s="10" t="s">
        <v>15</v>
      </c>
      <c r="E15" s="10" t="s">
        <v>16</v>
      </c>
      <c r="F15" s="10" t="s">
        <v>17</v>
      </c>
      <c r="G15" s="6" t="s">
        <v>19</v>
      </c>
      <c r="H15" s="4"/>
      <c r="I15" s="4"/>
    </row>
    <row r="16" spans="1:10" x14ac:dyDescent="0.25">
      <c r="A16" s="11"/>
      <c r="B16" s="11" t="s">
        <v>6</v>
      </c>
      <c r="C16" s="11" t="s">
        <v>11</v>
      </c>
      <c r="D16" s="11" t="s">
        <v>14</v>
      </c>
      <c r="E16" s="11"/>
      <c r="F16" s="11" t="s">
        <v>18</v>
      </c>
      <c r="G16" s="7"/>
      <c r="H16" s="4"/>
      <c r="I16" s="4"/>
    </row>
    <row r="17" spans="1:9" x14ac:dyDescent="0.25">
      <c r="A17" s="11"/>
      <c r="B17" s="11" t="s">
        <v>7</v>
      </c>
      <c r="C17" s="11" t="s">
        <v>12</v>
      </c>
      <c r="D17" s="11"/>
      <c r="E17" s="11"/>
      <c r="F17" s="11"/>
      <c r="G17" s="7"/>
      <c r="H17" s="4"/>
      <c r="I17" s="4"/>
    </row>
    <row r="18" spans="1:9" x14ac:dyDescent="0.25">
      <c r="A18" s="12"/>
      <c r="B18" s="11" t="s">
        <v>9</v>
      </c>
      <c r="C18" s="11" t="s">
        <v>13</v>
      </c>
      <c r="D18" s="12"/>
      <c r="E18" s="12"/>
      <c r="F18" s="12"/>
      <c r="G18" s="8"/>
    </row>
    <row r="19" spans="1:9" x14ac:dyDescent="0.25">
      <c r="A19" s="12"/>
      <c r="B19" s="12"/>
      <c r="C19" s="11"/>
      <c r="D19" s="12"/>
      <c r="E19" s="12"/>
      <c r="F19" s="12"/>
      <c r="G19" s="8"/>
    </row>
    <row r="20" spans="1:9" x14ac:dyDescent="0.25">
      <c r="A20" s="13"/>
      <c r="B20" s="13"/>
      <c r="C20" s="14"/>
      <c r="D20" s="13"/>
      <c r="E20" s="13"/>
      <c r="F20" s="13"/>
      <c r="G20" s="9"/>
    </row>
    <row r="21" spans="1:9" x14ac:dyDescent="0.25">
      <c r="A21" s="16" t="s">
        <v>20</v>
      </c>
      <c r="B21" s="37">
        <v>45.6</v>
      </c>
      <c r="C21" s="37">
        <v>1</v>
      </c>
      <c r="D21" s="37">
        <v>5</v>
      </c>
      <c r="E21" s="37"/>
      <c r="F21" s="16"/>
      <c r="G21" s="15">
        <f>SUM(B21:F21)</f>
        <v>51.6</v>
      </c>
    </row>
    <row r="22" spans="1:9" x14ac:dyDescent="0.25">
      <c r="A22" s="16" t="s">
        <v>21</v>
      </c>
      <c r="B22" s="37">
        <v>45.8</v>
      </c>
      <c r="C22" s="37">
        <v>1.4</v>
      </c>
      <c r="D22" s="37">
        <v>5.0999999999999996</v>
      </c>
      <c r="E22" s="37"/>
      <c r="F22" s="15"/>
      <c r="G22" s="15">
        <f>SUM(B22:F22)</f>
        <v>52.3</v>
      </c>
    </row>
    <row r="23" spans="1:9" x14ac:dyDescent="0.25">
      <c r="A23" s="30" t="s">
        <v>66</v>
      </c>
      <c r="B23" s="31"/>
      <c r="C23" s="30"/>
      <c r="D23" s="45"/>
      <c r="E23" s="31"/>
    </row>
    <row r="24" spans="1:9" x14ac:dyDescent="0.25">
      <c r="A24" s="32" t="s">
        <v>50</v>
      </c>
      <c r="B24" s="31"/>
      <c r="C24" s="30"/>
      <c r="D24" s="31"/>
      <c r="E24" s="31"/>
      <c r="F24" s="44"/>
    </row>
    <row r="25" spans="1:9" x14ac:dyDescent="0.25">
      <c r="A25" s="33" t="s">
        <v>22</v>
      </c>
      <c r="B25" s="33"/>
      <c r="C25" s="33"/>
      <c r="D25" s="34"/>
      <c r="E25" s="34"/>
      <c r="F25" s="34"/>
    </row>
    <row r="26" spans="1:9" x14ac:dyDescent="0.25">
      <c r="A26" s="46" t="s">
        <v>23</v>
      </c>
      <c r="B26" s="47"/>
      <c r="C26" s="48" t="s">
        <v>24</v>
      </c>
      <c r="D26" s="48" t="s">
        <v>51</v>
      </c>
      <c r="E26" s="49" t="s">
        <v>52</v>
      </c>
      <c r="F26" s="50" t="s">
        <v>53</v>
      </c>
      <c r="G26" s="47"/>
    </row>
    <row r="27" spans="1:9" x14ac:dyDescent="0.25">
      <c r="A27" s="51"/>
      <c r="B27" s="52"/>
      <c r="C27" s="53" t="s">
        <v>25</v>
      </c>
      <c r="D27" s="53" t="s">
        <v>54</v>
      </c>
      <c r="E27" s="54" t="s">
        <v>55</v>
      </c>
      <c r="F27" s="55"/>
      <c r="G27" s="56"/>
    </row>
    <row r="28" spans="1:9" x14ac:dyDescent="0.25">
      <c r="A28" s="51"/>
      <c r="B28" s="52"/>
      <c r="C28" s="53" t="s">
        <v>26</v>
      </c>
      <c r="D28" s="53" t="s">
        <v>56</v>
      </c>
      <c r="E28" s="54" t="s">
        <v>57</v>
      </c>
      <c r="F28" s="55"/>
      <c r="G28" s="56"/>
    </row>
    <row r="29" spans="1:9" x14ac:dyDescent="0.25">
      <c r="A29" s="57"/>
      <c r="B29" s="58"/>
      <c r="C29" s="59" t="s">
        <v>27</v>
      </c>
      <c r="D29" s="59"/>
      <c r="E29" s="60"/>
      <c r="F29" s="61"/>
      <c r="G29" s="62"/>
    </row>
    <row r="30" spans="1:9" x14ac:dyDescent="0.25">
      <c r="A30" s="63" t="s">
        <v>28</v>
      </c>
      <c r="B30" s="64"/>
      <c r="C30" s="65">
        <v>16.7</v>
      </c>
      <c r="D30" s="66"/>
      <c r="E30" s="64">
        <f>C30-D30</f>
        <v>16.7</v>
      </c>
      <c r="F30" s="83" t="s">
        <v>67</v>
      </c>
      <c r="G30" s="84"/>
    </row>
    <row r="31" spans="1:9" x14ac:dyDescent="0.25">
      <c r="A31" s="30" t="s">
        <v>29</v>
      </c>
      <c r="B31" s="31"/>
      <c r="C31" s="30"/>
      <c r="D31" s="31"/>
      <c r="E31" s="31"/>
      <c r="F31" s="31"/>
      <c r="G31" s="31"/>
    </row>
    <row r="32" spans="1:9" x14ac:dyDescent="0.25">
      <c r="A32" s="16" t="s">
        <v>30</v>
      </c>
      <c r="B32" s="21" t="s">
        <v>31</v>
      </c>
      <c r="C32" s="22"/>
      <c r="D32" s="18"/>
      <c r="E32" s="16" t="s">
        <v>32</v>
      </c>
      <c r="F32" s="23" t="s">
        <v>33</v>
      </c>
    </row>
    <row r="33" spans="1:8" x14ac:dyDescent="0.25">
      <c r="A33" s="10" t="s">
        <v>75</v>
      </c>
      <c r="B33" s="76" t="s">
        <v>76</v>
      </c>
      <c r="C33" s="77"/>
      <c r="D33" s="78"/>
      <c r="E33" s="10"/>
      <c r="F33" s="39">
        <v>103.35</v>
      </c>
    </row>
    <row r="34" spans="1:8" x14ac:dyDescent="0.25">
      <c r="A34" s="10" t="s">
        <v>77</v>
      </c>
      <c r="B34" s="76" t="s">
        <v>76</v>
      </c>
      <c r="C34" s="77"/>
      <c r="D34" s="78"/>
      <c r="E34" s="10"/>
      <c r="F34" s="39">
        <v>103.35</v>
      </c>
    </row>
    <row r="35" spans="1:8" x14ac:dyDescent="0.25">
      <c r="A35" s="10" t="s">
        <v>68</v>
      </c>
      <c r="B35" s="85" t="s">
        <v>71</v>
      </c>
      <c r="C35" s="86" t="s">
        <v>71</v>
      </c>
      <c r="D35" s="87" t="s">
        <v>71</v>
      </c>
      <c r="E35" s="38" t="s">
        <v>73</v>
      </c>
      <c r="F35" s="39">
        <v>51.7</v>
      </c>
    </row>
    <row r="36" spans="1:8" x14ac:dyDescent="0.25">
      <c r="A36" s="11" t="s">
        <v>69</v>
      </c>
      <c r="B36" s="88"/>
      <c r="C36" s="89"/>
      <c r="D36" s="90"/>
      <c r="E36" s="40"/>
      <c r="F36" s="41"/>
    </row>
    <row r="37" spans="1:8" x14ac:dyDescent="0.25">
      <c r="A37" s="11" t="s">
        <v>70</v>
      </c>
      <c r="B37" s="88" t="s">
        <v>72</v>
      </c>
      <c r="C37" s="89" t="s">
        <v>72</v>
      </c>
      <c r="D37" s="90" t="s">
        <v>72</v>
      </c>
      <c r="E37" s="40" t="s">
        <v>74</v>
      </c>
      <c r="F37" s="40">
        <v>195</v>
      </c>
    </row>
    <row r="38" spans="1:8" x14ac:dyDescent="0.25">
      <c r="A38" s="11" t="s">
        <v>69</v>
      </c>
      <c r="B38" s="88"/>
      <c r="C38" s="89"/>
      <c r="D38" s="90"/>
      <c r="E38" s="40"/>
      <c r="F38" s="41"/>
    </row>
    <row r="39" spans="1:8" x14ac:dyDescent="0.25">
      <c r="A39" s="16"/>
      <c r="B39" s="43"/>
      <c r="C39" s="22"/>
      <c r="D39" s="18" t="s">
        <v>46</v>
      </c>
      <c r="E39" s="42"/>
      <c r="F39" s="42">
        <f>SUM(F33:F38)</f>
        <v>453.4</v>
      </c>
    </row>
    <row r="40" spans="1:8" x14ac:dyDescent="0.25">
      <c r="A40" s="30" t="s">
        <v>34</v>
      </c>
      <c r="B40" s="30"/>
      <c r="C40" s="30"/>
      <c r="D40" s="30"/>
      <c r="E40" s="4"/>
      <c r="F40" s="4"/>
    </row>
    <row r="41" spans="1:8" x14ac:dyDescent="0.25">
      <c r="A41" s="19" t="s">
        <v>35</v>
      </c>
      <c r="B41" s="10" t="s">
        <v>37</v>
      </c>
      <c r="C41" s="6" t="s">
        <v>39</v>
      </c>
      <c r="D41" s="19" t="s">
        <v>41</v>
      </c>
      <c r="E41" s="6"/>
      <c r="F41" s="4"/>
    </row>
    <row r="42" spans="1:8" x14ac:dyDescent="0.25">
      <c r="A42" s="20" t="s">
        <v>36</v>
      </c>
      <c r="B42" s="14" t="s">
        <v>38</v>
      </c>
      <c r="C42" s="24" t="s">
        <v>40</v>
      </c>
      <c r="D42" s="20" t="s">
        <v>42</v>
      </c>
      <c r="E42" s="24"/>
      <c r="F42" s="4"/>
    </row>
    <row r="43" spans="1:8" x14ac:dyDescent="0.25">
      <c r="A43" s="16">
        <v>0.78</v>
      </c>
      <c r="B43" s="16">
        <v>3.5</v>
      </c>
      <c r="C43" s="16">
        <v>0.5</v>
      </c>
      <c r="D43" s="16"/>
      <c r="E43" s="16">
        <v>3</v>
      </c>
      <c r="F43" s="4"/>
    </row>
    <row r="44" spans="1:8" x14ac:dyDescent="0.25">
      <c r="A44" s="4" t="s">
        <v>58</v>
      </c>
      <c r="G44" s="69"/>
      <c r="H44" s="67"/>
    </row>
    <row r="45" spans="1:8" x14ac:dyDescent="0.25">
      <c r="A45" s="4" t="s">
        <v>59</v>
      </c>
      <c r="B45" s="4"/>
      <c r="D45" s="4"/>
      <c r="G45" s="73"/>
      <c r="H45" s="67"/>
    </row>
    <row r="46" spans="1:8" x14ac:dyDescent="0.25">
      <c r="A46" s="4" t="s">
        <v>60</v>
      </c>
      <c r="B46" s="4"/>
      <c r="D46" s="4"/>
      <c r="G46" s="69"/>
      <c r="H46" s="67"/>
    </row>
    <row r="47" spans="1:8" x14ac:dyDescent="0.25">
      <c r="A47" s="4" t="s">
        <v>61</v>
      </c>
      <c r="B47" s="4"/>
      <c r="D47" s="4"/>
      <c r="G47" s="71"/>
      <c r="H47" s="67"/>
    </row>
    <row r="48" spans="1:8" x14ac:dyDescent="0.25">
      <c r="A48" s="4" t="s">
        <v>62</v>
      </c>
      <c r="B48" s="4"/>
      <c r="D48" s="4"/>
      <c r="G48" s="67"/>
      <c r="H48" s="67"/>
    </row>
    <row r="49" spans="1:8" x14ac:dyDescent="0.25">
      <c r="A49" s="4" t="s">
        <v>63</v>
      </c>
      <c r="B49" s="4"/>
      <c r="D49" s="4"/>
      <c r="G49" s="67"/>
      <c r="H49" s="67"/>
    </row>
    <row r="50" spans="1:8" x14ac:dyDescent="0.25">
      <c r="A50" s="82" t="str">
        <f>[1]Пад.6!A12</f>
        <v>З/пл основ.раб.</v>
      </c>
      <c r="B50" s="82"/>
      <c r="C50" s="75">
        <f>[1]Пад.6!F12</f>
        <v>18764.581068786727</v>
      </c>
      <c r="D50" s="4"/>
      <c r="G50" s="71"/>
      <c r="H50" s="67"/>
    </row>
    <row r="51" spans="1:8" x14ac:dyDescent="0.25">
      <c r="A51" s="81" t="str">
        <f>[1]Пад.6!A13</f>
        <v>Страх.взнос</v>
      </c>
      <c r="B51" s="81"/>
      <c r="C51" s="70">
        <f>[1]Пад.6!F13</f>
        <v>6251.6927757235326</v>
      </c>
      <c r="D51" s="54"/>
      <c r="E51" s="54"/>
      <c r="F51" s="67"/>
      <c r="G51" s="67"/>
      <c r="H51" s="67"/>
    </row>
    <row r="52" spans="1:8" x14ac:dyDescent="0.25">
      <c r="A52" s="81" t="str">
        <f>[1]Пад.6!A14</f>
        <v>Диспетч.обсл.</v>
      </c>
      <c r="B52" s="81"/>
      <c r="C52" s="70">
        <f>[1]Пад.6!F14</f>
        <v>668.81465919965581</v>
      </c>
      <c r="D52" s="54"/>
      <c r="E52" s="70"/>
      <c r="F52" s="67"/>
      <c r="G52" s="69"/>
      <c r="H52" s="67"/>
    </row>
    <row r="53" spans="1:8" x14ac:dyDescent="0.25">
      <c r="A53" s="81" t="str">
        <f>[1]Пад.6!A16</f>
        <v>услуги дворн.по догов.</v>
      </c>
      <c r="B53" s="81"/>
      <c r="C53" s="70">
        <f>[1]Пад.6!F16</f>
        <v>7094</v>
      </c>
      <c r="D53" s="54"/>
      <c r="E53" s="70"/>
      <c r="F53" s="67"/>
      <c r="G53" s="71"/>
      <c r="H53" s="67"/>
    </row>
    <row r="54" spans="1:8" x14ac:dyDescent="0.25">
      <c r="A54" s="79" t="s">
        <v>79</v>
      </c>
      <c r="B54" s="79"/>
      <c r="C54" s="70">
        <v>453.4</v>
      </c>
      <c r="D54" s="79"/>
      <c r="E54" s="70"/>
      <c r="F54" s="67"/>
      <c r="G54" s="71"/>
      <c r="H54" s="67"/>
    </row>
    <row r="55" spans="1:8" x14ac:dyDescent="0.25">
      <c r="A55" s="81" t="str">
        <f>[1]Пад.6!A18</f>
        <v>ГСМ, транспорт</v>
      </c>
      <c r="B55" s="81"/>
      <c r="C55" s="70">
        <f>[1]Пад.6!F18</f>
        <v>3952.7364367861655</v>
      </c>
      <c r="D55" s="54"/>
      <c r="E55" s="54"/>
      <c r="F55" s="67"/>
      <c r="G55" s="67"/>
      <c r="H55" s="67"/>
    </row>
    <row r="56" spans="1:8" x14ac:dyDescent="0.25">
      <c r="A56" s="81" t="str">
        <f>[1]Пад.6!A19</f>
        <v>общехоз.расходы</v>
      </c>
      <c r="B56" s="81"/>
      <c r="C56" s="70">
        <f>[1]Пад.6!F19</f>
        <v>15384.339530046416</v>
      </c>
      <c r="D56" s="54"/>
      <c r="E56" s="70"/>
      <c r="F56" s="67"/>
      <c r="G56" s="71"/>
      <c r="H56" s="67"/>
    </row>
    <row r="57" spans="1:8" x14ac:dyDescent="0.25">
      <c r="A57" s="81" t="str">
        <f>[1]Пад.6!A20</f>
        <v>хоз.инвент.,инструм.</v>
      </c>
      <c r="B57" s="81"/>
      <c r="C57" s="70">
        <f>[1]Пад.6!F20</f>
        <v>46.614988382342673</v>
      </c>
      <c r="D57" s="68"/>
      <c r="E57" s="54"/>
      <c r="F57" s="67"/>
      <c r="G57" s="67"/>
      <c r="H57" s="67"/>
    </row>
    <row r="58" spans="1:8" x14ac:dyDescent="0.25">
      <c r="A58" s="80" t="s">
        <v>78</v>
      </c>
      <c r="B58" s="80"/>
      <c r="C58" s="74">
        <f>SUM(C50:C57)</f>
        <v>52616.179458924846</v>
      </c>
      <c r="D58" s="68"/>
      <c r="E58" s="70"/>
      <c r="F58" s="67"/>
      <c r="G58" s="72"/>
      <c r="H58" s="67"/>
    </row>
    <row r="59" spans="1:8" x14ac:dyDescent="0.25">
      <c r="A59" s="80"/>
      <c r="B59" s="80"/>
      <c r="C59" s="68"/>
      <c r="D59" s="68"/>
      <c r="E59" s="54"/>
      <c r="F59" s="67"/>
      <c r="G59" s="67"/>
      <c r="H59" s="67"/>
    </row>
    <row r="60" spans="1:8" x14ac:dyDescent="0.25">
      <c r="A60" s="68"/>
      <c r="B60" s="68"/>
      <c r="C60" s="68"/>
      <c r="D60" s="68"/>
      <c r="E60" s="70"/>
      <c r="F60" s="67"/>
      <c r="G60" s="69"/>
      <c r="H60" s="67"/>
    </row>
    <row r="61" spans="1:8" x14ac:dyDescent="0.25">
      <c r="A61" s="68"/>
      <c r="B61" s="54"/>
      <c r="C61" s="54"/>
      <c r="D61" s="54"/>
      <c r="E61" s="70"/>
      <c r="F61" s="67"/>
      <c r="G61" s="72"/>
      <c r="H61" s="67"/>
    </row>
    <row r="62" spans="1:8" x14ac:dyDescent="0.25">
      <c r="A62" s="68"/>
      <c r="B62" s="54"/>
      <c r="C62" s="54"/>
      <c r="D62" s="54"/>
      <c r="E62" s="54"/>
      <c r="F62" s="67"/>
      <c r="G62" s="67"/>
      <c r="H62" s="67"/>
    </row>
    <row r="63" spans="1:8" x14ac:dyDescent="0.25">
      <c r="A63" s="68"/>
      <c r="B63" s="68"/>
      <c r="C63" s="68"/>
      <c r="D63" s="54"/>
      <c r="E63" s="70"/>
      <c r="F63" s="67"/>
      <c r="G63" s="72"/>
      <c r="H63" s="67"/>
    </row>
    <row r="64" spans="1:8" x14ac:dyDescent="0.25">
      <c r="A64" s="68"/>
      <c r="B64" s="68"/>
      <c r="C64" s="68"/>
      <c r="D64" s="54"/>
      <c r="E64" s="54"/>
      <c r="F64" s="67"/>
      <c r="G64" s="67"/>
      <c r="H64" s="67"/>
    </row>
    <row r="65" spans="1:8" x14ac:dyDescent="0.25">
      <c r="A65" s="68"/>
      <c r="B65" s="68"/>
      <c r="C65" s="68"/>
      <c r="D65" s="54"/>
      <c r="E65" s="54"/>
      <c r="F65" s="67"/>
      <c r="G65" s="67"/>
      <c r="H65" s="67"/>
    </row>
    <row r="66" spans="1:8" x14ac:dyDescent="0.25">
      <c r="A66" s="68"/>
      <c r="B66" s="68"/>
      <c r="C66" s="68"/>
      <c r="D66" s="54"/>
      <c r="E66" s="54"/>
      <c r="F66" s="67"/>
      <c r="G66" s="67"/>
      <c r="H66" s="67"/>
    </row>
    <row r="67" spans="1:8" x14ac:dyDescent="0.25">
      <c r="A67" s="68"/>
      <c r="B67" s="68"/>
      <c r="C67" s="68"/>
      <c r="D67" s="54"/>
      <c r="E67" s="74"/>
      <c r="F67" s="67"/>
      <c r="G67" s="72"/>
      <c r="H67" s="67"/>
    </row>
    <row r="68" spans="1:8" x14ac:dyDescent="0.25">
      <c r="A68" s="68"/>
      <c r="B68" s="68"/>
      <c r="C68" s="68"/>
      <c r="D68" s="68"/>
      <c r="E68" s="68"/>
      <c r="F68" s="69"/>
      <c r="G68" s="69"/>
      <c r="H68" s="67"/>
    </row>
    <row r="69" spans="1:8" x14ac:dyDescent="0.25">
      <c r="A69" s="68"/>
      <c r="B69" s="68"/>
      <c r="C69" s="68"/>
      <c r="D69" s="68"/>
      <c r="E69" s="68"/>
      <c r="F69" s="69"/>
      <c r="G69" s="69"/>
      <c r="H69" s="67"/>
    </row>
    <row r="70" spans="1:8" x14ac:dyDescent="0.25">
      <c r="A70" s="54"/>
      <c r="B70" s="54"/>
      <c r="C70" s="54"/>
      <c r="D70" s="54"/>
      <c r="E70" s="54"/>
      <c r="F70" s="67"/>
      <c r="G70" s="67"/>
      <c r="H70" s="67"/>
    </row>
    <row r="71" spans="1:8" x14ac:dyDescent="0.25">
      <c r="A71" s="54"/>
      <c r="B71" s="54"/>
      <c r="C71" s="54"/>
      <c r="D71" s="54"/>
      <c r="E71" s="54"/>
      <c r="F71" s="67"/>
      <c r="G71" s="67"/>
      <c r="H71" s="67"/>
    </row>
    <row r="72" spans="1:8" x14ac:dyDescent="0.25">
      <c r="A72" s="54"/>
      <c r="B72" s="54"/>
      <c r="C72" s="54"/>
      <c r="D72" s="54"/>
      <c r="E72" s="54"/>
      <c r="F72" s="67"/>
      <c r="G72" s="67"/>
      <c r="H72" s="67"/>
    </row>
    <row r="73" spans="1:8" x14ac:dyDescent="0.25">
      <c r="A73" s="54"/>
      <c r="B73" s="54"/>
      <c r="C73" s="54"/>
      <c r="D73" s="54"/>
      <c r="E73" s="54"/>
      <c r="F73" s="67"/>
      <c r="G73" s="67"/>
      <c r="H73" s="67"/>
    </row>
    <row r="74" spans="1:8" x14ac:dyDescent="0.25">
      <c r="A74" s="68"/>
      <c r="B74" s="54"/>
      <c r="C74" s="54"/>
      <c r="D74" s="54"/>
      <c r="E74" s="54"/>
      <c r="F74" s="67"/>
      <c r="G74" s="72"/>
      <c r="H74" s="67"/>
    </row>
    <row r="75" spans="1:8" x14ac:dyDescent="0.25">
      <c r="A75" s="54"/>
      <c r="B75" s="54"/>
      <c r="C75" s="54"/>
      <c r="D75" s="54"/>
      <c r="E75" s="54"/>
      <c r="F75" s="67"/>
      <c r="G75" s="67"/>
      <c r="H75" s="67"/>
    </row>
    <row r="76" spans="1:8" x14ac:dyDescent="0.25">
      <c r="A76" s="67"/>
      <c r="B76" s="67"/>
      <c r="C76" s="67"/>
      <c r="D76" s="67"/>
      <c r="E76" s="67"/>
      <c r="F76" s="67"/>
      <c r="G76" s="67"/>
      <c r="H76" s="67"/>
    </row>
    <row r="77" spans="1:8" x14ac:dyDescent="0.25">
      <c r="A77" s="67"/>
      <c r="B77" s="67"/>
      <c r="C77" s="67"/>
      <c r="D77" s="67"/>
      <c r="E77" s="67"/>
      <c r="F77" s="67"/>
      <c r="G77" s="67"/>
      <c r="H77" s="67"/>
    </row>
    <row r="78" spans="1:8" x14ac:dyDescent="0.25">
      <c r="A78" s="67"/>
      <c r="B78" s="67"/>
      <c r="C78" s="67"/>
      <c r="D78" s="67"/>
      <c r="E78" s="67"/>
      <c r="F78" s="67"/>
      <c r="G78" s="67"/>
      <c r="H78" s="67"/>
    </row>
  </sheetData>
  <mergeCells count="14">
    <mergeCell ref="A50:B50"/>
    <mergeCell ref="A51:B51"/>
    <mergeCell ref="A52:B52"/>
    <mergeCell ref="F30:G30"/>
    <mergeCell ref="B35:D35"/>
    <mergeCell ref="B36:D36"/>
    <mergeCell ref="B37:D37"/>
    <mergeCell ref="B38:D38"/>
    <mergeCell ref="A58:B58"/>
    <mergeCell ref="A59:B59"/>
    <mergeCell ref="A53:B53"/>
    <mergeCell ref="A55:B55"/>
    <mergeCell ref="A56:B56"/>
    <mergeCell ref="A57:B5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2014-03-13T11:42:42Z</cp:lastPrinted>
  <dcterms:created xsi:type="dcterms:W3CDTF">2013-08-23T04:43:20Z</dcterms:created>
  <dcterms:modified xsi:type="dcterms:W3CDTF">2015-03-16T14:01:27Z</dcterms:modified>
</cp:coreProperties>
</file>