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1355" windowHeight="4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58" i="1" l="1"/>
  <c r="B32" i="1"/>
  <c r="B33" i="1"/>
  <c r="B34" i="1"/>
  <c r="B35" i="1"/>
  <c r="B36" i="1"/>
  <c r="B37" i="1"/>
  <c r="B38" i="1"/>
  <c r="B39" i="1"/>
  <c r="B40" i="1"/>
  <c r="B41" i="1"/>
  <c r="B42" i="1"/>
  <c r="B46" i="1"/>
  <c r="B48" i="1"/>
  <c r="B49" i="1"/>
  <c r="B50" i="1"/>
  <c r="B51" i="1"/>
  <c r="B54" i="1"/>
  <c r="B55" i="1"/>
  <c r="B56" i="1"/>
  <c r="B57" i="1"/>
  <c r="C73" i="1" l="1"/>
  <c r="E28" i="1" l="1"/>
  <c r="G19" i="1" l="1"/>
  <c r="G20" i="1"/>
</calcChain>
</file>

<file path=xl/sharedStrings.xml><?xml version="1.0" encoding="utf-8"?>
<sst xmlns="http://schemas.openxmlformats.org/spreadsheetml/2006/main" count="113" uniqueCount="94">
  <si>
    <t>"Утверждаю"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</si>
  <si>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</si>
  <si>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</si>
  <si>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</si>
  <si>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</si>
  <si>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</si>
  <si>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</si>
  <si>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</si>
  <si>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</si>
  <si>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</si>
  <si>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</si>
  <si>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</si>
  <si>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</si>
  <si>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</si>
  <si>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</si>
  <si>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</si>
  <si>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</si>
  <si>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</si>
  <si>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</si>
  <si>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</si>
  <si>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</si>
  <si>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</si>
  <si>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</si>
  <si>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</si>
  <si>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</si>
  <si>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</si>
  <si>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</si>
  <si>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</si>
  <si>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</si>
  <si>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</si>
  <si>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</si>
  <si>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</si>
  <si>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</si>
  <si>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</si>
  <si>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</si>
  <si>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</si>
  <si>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</si>
  <si>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</si>
  <si>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</si>
  <si>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</si>
  <si>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</si>
  <si>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</si>
  <si>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Итого</t>
  </si>
  <si>
    <t>многоквартирного дома №16-а по ул.Пугачева</t>
  </si>
  <si>
    <t>1. Количество квартир - 35</t>
  </si>
  <si>
    <t>2. Общая площадь дома - 1770кв.м.</t>
  </si>
  <si>
    <t>Февраль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</si>
  <si>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</si>
  <si>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</si>
  <si>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</si>
  <si>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</si>
  <si>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</si>
  <si>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</si>
  <si>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З/пл основ.раб.</t>
  </si>
  <si>
    <t>Страх.взнос</t>
  </si>
  <si>
    <t>Диспетч.обсл.</t>
  </si>
  <si>
    <t>материалы</t>
  </si>
  <si>
    <t>ГСМ, транспорт</t>
  </si>
  <si>
    <t>общехоз.расходы</t>
  </si>
  <si>
    <t>хоз.инвент.,инструм.</t>
  </si>
  <si>
    <t>Итого  затрат</t>
  </si>
  <si>
    <t>аварийное обслуж.</t>
  </si>
  <si>
    <t>Январь</t>
  </si>
  <si>
    <t>8 ч/ч</t>
  </si>
  <si>
    <t>0,5м3</t>
  </si>
  <si>
    <t>с 01.01.2016г по 31.12.16г.</t>
  </si>
  <si>
    <t>1.12.2010-31.12.2016</t>
  </si>
  <si>
    <t>2016 год</t>
  </si>
  <si>
    <t>март</t>
  </si>
  <si>
    <t>0,5 м</t>
  </si>
  <si>
    <t>3 шт</t>
  </si>
  <si>
    <t>2 шт</t>
  </si>
  <si>
    <t>1 шт</t>
  </si>
  <si>
    <t>1/4 пач</t>
  </si>
  <si>
    <t>10 шт</t>
  </si>
  <si>
    <t>август</t>
  </si>
  <si>
    <t>октябрь</t>
  </si>
  <si>
    <t>ноябрь</t>
  </si>
  <si>
    <t>0,5 м3</t>
  </si>
  <si>
    <t>декабрь</t>
  </si>
  <si>
    <t>Переходник</t>
  </si>
  <si>
    <t>Итого:</t>
  </si>
  <si>
    <t>Технический директор ООО "Служба заказчика+"</t>
  </si>
  <si>
    <r>
      <t xml:space="preserve">     _</t>
    </r>
    <r>
      <rPr>
        <sz val="9"/>
        <color theme="1"/>
        <rFont val="Calibri"/>
        <family val="2"/>
        <charset val="204"/>
        <scheme val="minor"/>
      </rPr>
      <t>_____________ Щипакин А.И.</t>
    </r>
  </si>
  <si>
    <t xml:space="preserve"> "15"марта 2017г</t>
  </si>
  <si>
    <t xml:space="preserve">Задолженность в % к начислениям составила - 10% </t>
  </si>
  <si>
    <t>в том числе задолженность более 3-х месяцев на 1.01.17г -   43,4т.руб. (4 кв.)</t>
  </si>
  <si>
    <t>Апрель</t>
  </si>
  <si>
    <t>Сентябрь</t>
  </si>
  <si>
    <t xml:space="preserve">Плановый весенний осмотр состава общего </t>
  </si>
  <si>
    <t>имущества МКД</t>
  </si>
  <si>
    <t xml:space="preserve">Плановый осенний осмотр состава общего </t>
  </si>
  <si>
    <t>июнь</t>
  </si>
  <si>
    <t>Скашивание травы на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</si>
</sst>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0" fontId="6" fillId="0" borderId="0" xfId="0" applyFont="1" applyBorder="1"/>
    <xf numFmtId="0" fontId="6" fillId="0" borderId="0" xfId="0" applyFont="1"/>
    <xf numFmtId="0" fontId="2" fillId="0" borderId="9" xfId="0" applyFont="1" applyBorder="1"/>
    <xf numFmtId="0" fontId="2" fillId="0" borderId="1" xfId="0" applyFont="1" applyBorder="1" applyAlignment="1">
      <alignment horizontal="right"/>
    </xf>
    <xf numFmtId="0" fontId="4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9" xfId="0" applyFont="1" applyBorder="1"/>
    <xf numFmtId="2" fontId="1" fillId="0" borderId="9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6" fillId="0" borderId="0" xfId="0" applyNumberFormat="1" applyFont="1"/>
    <xf numFmtId="1" fontId="6" fillId="0" borderId="0" xfId="0" applyNumberFormat="1" applyFont="1" applyBorder="1"/>
    <xf numFmtId="1" fontId="7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/>
    <xf numFmtId="0" fontId="6" fillId="0" borderId="0" xfId="0" applyFont="1"/>
    <xf numFmtId="0" fontId="1" fillId="0" borderId="8" xfId="0" applyFont="1" applyBorder="1"/>
    <xf numFmtId="0" fontId="1" fillId="0" borderId="10" xfId="0" applyFont="1" applyBorder="1"/>
    <xf numFmtId="0" fontId="1" fillId="0" borderId="9" xfId="0" applyFont="1" applyBorder="1"/>
    <xf numFmtId="0" fontId="6" fillId="0" borderId="8" xfId="0" applyFont="1" applyBorder="1"/>
    <xf numFmtId="0" fontId="6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%20&#1054;&#1054;&#1054;%20&#1057;&#1047;+%20&#1086;&#1073;&#1097;&#1080;&#108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Медн."/>
      <sheetName val="Пролет.Пугачева"/>
      <sheetName val="Калин.ш Мира"/>
      <sheetName val="Энгельса"/>
      <sheetName val="Л"/>
    </sheetNames>
    <sheetDataSet>
      <sheetData sheetId="0"/>
      <sheetData sheetId="1"/>
      <sheetData sheetId="2"/>
      <sheetData sheetId="3"/>
      <sheetData sheetId="4">
        <row r="9">
          <cell r="A9" t="str">
            <v>Январь</v>
          </cell>
        </row>
      </sheetData>
      <sheetData sheetId="5"/>
      <sheetData sheetId="6"/>
      <sheetData sheetId="7">
        <row r="501">
          <cell r="B501" t="str">
            <v>Очистка кровли от снега и наледи</v>
          </cell>
        </row>
        <row r="502">
          <cell r="B502" t="str">
            <v>Посыпка придомовой территории ПСС</v>
          </cell>
        </row>
        <row r="503">
          <cell r="B503" t="str">
            <v>Очистка кровли от снега и наледи</v>
          </cell>
        </row>
        <row r="504">
          <cell r="B504" t="str">
            <v>Посыпка придомовой территории ПСС</v>
          </cell>
        </row>
        <row r="505">
          <cell r="B505" t="str">
            <v>Замена участка трубы на х/в.   Труба 32</v>
          </cell>
        </row>
        <row r="506">
          <cell r="B506" t="str">
            <v>муфта пп 32</v>
          </cell>
        </row>
        <row r="507">
          <cell r="B507" t="str">
            <v>муфта обжимная</v>
          </cell>
        </row>
        <row r="508">
          <cell r="B508" t="str">
            <v>бочонок 25</v>
          </cell>
        </row>
        <row r="509">
          <cell r="B509" t="str">
            <v>лен с/т</v>
          </cell>
        </row>
        <row r="510">
          <cell r="B510" t="str">
            <v>угол 32 пп</v>
          </cell>
        </row>
        <row r="511">
          <cell r="B511" t="str">
            <v>Метла березовая для дворника</v>
          </cell>
        </row>
        <row r="512">
          <cell r="B512" t="str">
            <v>Ремонт канализации в подвале</v>
          </cell>
        </row>
        <row r="514">
          <cell r="B514" t="str">
            <v>Труба с/т 110 0,5 м</v>
          </cell>
        </row>
        <row r="515">
          <cell r="B515" t="str">
            <v>Отвод п/э 110</v>
          </cell>
        </row>
        <row r="516">
          <cell r="B516" t="str">
            <v>Муфта п/э 110</v>
          </cell>
        </row>
        <row r="517">
          <cell r="B517" t="str">
            <v>Ревизия 110</v>
          </cell>
        </row>
        <row r="518">
          <cell r="B518" t="str">
            <v>Проушина</v>
          </cell>
        </row>
        <row r="519">
          <cell r="B519" t="str">
            <v>Установка замка навесного на люк выхода на крышу</v>
          </cell>
        </row>
        <row r="520">
          <cell r="B520" t="str">
            <v>Посыпка придомовой территории ПСС</v>
          </cell>
        </row>
        <row r="521">
          <cell r="B521" t="str">
            <v>Посыпка придомовой территории ПСС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7" workbookViewId="0">
      <selection activeCell="G61" sqref="G61"/>
    </sheetView>
  </sheetViews>
  <sheetFormatPr defaultRowHeight="15" x14ac:dyDescent="0.25"/>
  <cols>
    <col min="1" max="1" width="8.7109375" customWidth="1"/>
    <col min="2" max="2" width="12.85546875" customWidth="1"/>
    <col min="3" max="3" width="11" style="4" customWidth="1"/>
    <col min="4" max="4" width="18.5703125" customWidth="1"/>
    <col min="5" max="5" width="8.42578125" customWidth="1"/>
    <col min="6" max="6" width="7.140625" customWidth="1"/>
    <col min="8" max="8" width="5.42578125" customWidth="1"/>
  </cols>
  <sheetData>
    <row r="1" spans="1:10" x14ac:dyDescent="0.25">
      <c r="D1" s="87" t="s">
        <v>0</v>
      </c>
      <c r="E1" s="87"/>
      <c r="F1" s="87"/>
      <c r="G1" s="87"/>
      <c r="H1" s="3"/>
      <c r="I1" s="3"/>
      <c r="J1" s="21"/>
    </row>
    <row r="2" spans="1:10" x14ac:dyDescent="0.25">
      <c r="B2" s="87" t="s">
        <v>82</v>
      </c>
      <c r="C2" s="87"/>
      <c r="D2" s="87"/>
      <c r="E2" s="87"/>
      <c r="F2" s="87"/>
      <c r="G2" s="87"/>
      <c r="H2" s="66"/>
      <c r="I2" s="3"/>
      <c r="J2" s="3"/>
    </row>
    <row r="3" spans="1:10" x14ac:dyDescent="0.25">
      <c r="D3" s="88" t="s">
        <v>83</v>
      </c>
      <c r="E3" s="88"/>
      <c r="F3" s="88"/>
      <c r="G3" s="88"/>
      <c r="H3" s="67"/>
      <c r="I3" s="3"/>
      <c r="J3" s="21"/>
    </row>
    <row r="4" spans="1:10" x14ac:dyDescent="0.25">
      <c r="E4" s="3"/>
      <c r="F4" s="3" t="s">
        <v>84</v>
      </c>
      <c r="G4" s="3"/>
      <c r="H4" s="3"/>
      <c r="I4" s="3"/>
      <c r="J4" s="21"/>
    </row>
    <row r="5" spans="1:10" x14ac:dyDescent="0.25">
      <c r="A5" s="2"/>
      <c r="B5" s="3"/>
      <c r="C5" s="29"/>
      <c r="D5" s="30" t="s">
        <v>1</v>
      </c>
      <c r="E5" s="30"/>
      <c r="F5" s="3"/>
      <c r="G5" s="3"/>
    </row>
    <row r="6" spans="1:10" x14ac:dyDescent="0.25">
      <c r="A6" s="22"/>
      <c r="B6" s="22" t="s">
        <v>33</v>
      </c>
      <c r="C6" s="16"/>
      <c r="D6" s="22"/>
      <c r="E6" s="3"/>
      <c r="F6" s="3"/>
      <c r="G6" s="3"/>
      <c r="H6" s="1"/>
      <c r="I6" s="1"/>
      <c r="J6" s="1"/>
    </row>
    <row r="7" spans="1:10" x14ac:dyDescent="0.25">
      <c r="A7" s="89" t="s">
        <v>43</v>
      </c>
      <c r="B7" s="89"/>
      <c r="C7" s="89"/>
      <c r="D7" s="89"/>
      <c r="E7" s="89"/>
      <c r="F7" s="89"/>
      <c r="G7" s="89"/>
      <c r="H7" s="1"/>
      <c r="I7" s="1"/>
      <c r="J7" s="1"/>
    </row>
    <row r="8" spans="1:10" x14ac:dyDescent="0.25">
      <c r="A8" s="2"/>
      <c r="B8" s="65"/>
      <c r="C8" s="29" t="s">
        <v>65</v>
      </c>
      <c r="D8" s="65"/>
      <c r="E8" s="22"/>
      <c r="F8" s="2"/>
      <c r="G8" s="2"/>
    </row>
    <row r="9" spans="1:10" x14ac:dyDescent="0.25">
      <c r="A9" s="23" t="s">
        <v>2</v>
      </c>
      <c r="B9" s="23"/>
      <c r="C9" s="24"/>
      <c r="D9" s="23"/>
      <c r="E9" s="2"/>
      <c r="F9" s="2"/>
      <c r="G9" s="2"/>
    </row>
    <row r="10" spans="1:10" x14ac:dyDescent="0.25">
      <c r="A10" s="2" t="s">
        <v>44</v>
      </c>
      <c r="D10" s="2" t="s">
        <v>34</v>
      </c>
      <c r="E10" s="2"/>
      <c r="F10" s="2"/>
      <c r="G10" s="2"/>
    </row>
    <row r="11" spans="1:10" x14ac:dyDescent="0.25">
      <c r="A11" s="2" t="s">
        <v>45</v>
      </c>
      <c r="B11" s="2"/>
      <c r="D11" s="2"/>
      <c r="E11" s="2"/>
      <c r="F11" s="2"/>
      <c r="G11" s="2"/>
    </row>
    <row r="12" spans="1:10" x14ac:dyDescent="0.25">
      <c r="A12" s="23" t="s">
        <v>3</v>
      </c>
      <c r="B12" s="23"/>
      <c r="C12" s="24"/>
      <c r="D12" s="23"/>
      <c r="E12" s="23"/>
      <c r="F12" s="23"/>
      <c r="G12" s="2"/>
    </row>
    <row r="13" spans="1:10" x14ac:dyDescent="0.25">
      <c r="A13" s="9"/>
      <c r="B13" s="9" t="s">
        <v>6</v>
      </c>
      <c r="C13" s="9" t="s">
        <v>8</v>
      </c>
      <c r="D13" s="9" t="s">
        <v>13</v>
      </c>
      <c r="E13" s="9" t="s">
        <v>14</v>
      </c>
      <c r="F13" s="9" t="s">
        <v>15</v>
      </c>
      <c r="G13" s="5" t="s">
        <v>17</v>
      </c>
      <c r="H13" s="4"/>
      <c r="I13" s="4"/>
    </row>
    <row r="14" spans="1:10" x14ac:dyDescent="0.25">
      <c r="A14" s="10"/>
      <c r="B14" s="10" t="s">
        <v>4</v>
      </c>
      <c r="C14" s="10" t="s">
        <v>9</v>
      </c>
      <c r="D14" s="10" t="s">
        <v>12</v>
      </c>
      <c r="E14" s="10"/>
      <c r="F14" s="10" t="s">
        <v>16</v>
      </c>
      <c r="G14" s="6"/>
      <c r="H14" s="4"/>
      <c r="I14" s="4"/>
    </row>
    <row r="15" spans="1:10" x14ac:dyDescent="0.25">
      <c r="A15" s="10"/>
      <c r="B15" s="10" t="s">
        <v>5</v>
      </c>
      <c r="C15" s="10" t="s">
        <v>10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7</v>
      </c>
      <c r="C16" s="10" t="s">
        <v>11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18</v>
      </c>
      <c r="B19" s="31">
        <v>213.7</v>
      </c>
      <c r="C19" s="31"/>
      <c r="D19" s="31">
        <v>25.4</v>
      </c>
      <c r="E19" s="31">
        <v>5.7</v>
      </c>
      <c r="F19" s="15"/>
      <c r="G19" s="15">
        <f>SUM(B19:F19)</f>
        <v>244.79999999999998</v>
      </c>
    </row>
    <row r="20" spans="1:7" x14ac:dyDescent="0.25">
      <c r="A20" s="15" t="s">
        <v>19</v>
      </c>
      <c r="B20" s="31">
        <v>190.1</v>
      </c>
      <c r="C20" s="31"/>
      <c r="D20" s="31">
        <v>24.2</v>
      </c>
      <c r="E20" s="31">
        <v>5</v>
      </c>
      <c r="F20" s="14"/>
      <c r="G20" s="15">
        <f>SUM(B20:F20)</f>
        <v>219.29999999999998</v>
      </c>
    </row>
    <row r="21" spans="1:7" x14ac:dyDescent="0.25">
      <c r="A21" s="24" t="s">
        <v>85</v>
      </c>
      <c r="B21" s="25"/>
      <c r="C21" s="24"/>
      <c r="D21" s="60"/>
      <c r="E21" s="25"/>
    </row>
    <row r="22" spans="1:7" x14ac:dyDescent="0.25">
      <c r="A22" s="26" t="s">
        <v>86</v>
      </c>
      <c r="B22" s="25"/>
      <c r="C22" s="24"/>
      <c r="D22" s="25"/>
      <c r="E22" s="25"/>
    </row>
    <row r="23" spans="1:7" x14ac:dyDescent="0.25">
      <c r="A23" s="27" t="s">
        <v>20</v>
      </c>
      <c r="B23" s="27"/>
      <c r="C23" s="27"/>
      <c r="D23" s="28"/>
      <c r="E23" s="28"/>
      <c r="F23" s="28"/>
    </row>
    <row r="24" spans="1:7" x14ac:dyDescent="0.25">
      <c r="A24" s="32" t="s">
        <v>21</v>
      </c>
      <c r="B24" s="33"/>
      <c r="C24" s="34" t="s">
        <v>22</v>
      </c>
      <c r="D24" s="34" t="s">
        <v>35</v>
      </c>
      <c r="E24" s="35" t="s">
        <v>36</v>
      </c>
      <c r="F24" s="36" t="s">
        <v>37</v>
      </c>
      <c r="G24" s="33"/>
    </row>
    <row r="25" spans="1:7" x14ac:dyDescent="0.25">
      <c r="A25" s="37"/>
      <c r="B25" s="38"/>
      <c r="C25" s="39" t="s">
        <v>23</v>
      </c>
      <c r="D25" s="39" t="s">
        <v>38</v>
      </c>
      <c r="E25" s="40" t="s">
        <v>39</v>
      </c>
      <c r="F25" s="41"/>
      <c r="G25" s="42"/>
    </row>
    <row r="26" spans="1:7" x14ac:dyDescent="0.25">
      <c r="A26" s="37"/>
      <c r="B26" s="38"/>
      <c r="C26" s="39" t="s">
        <v>24</v>
      </c>
      <c r="D26" s="39" t="s">
        <v>40</v>
      </c>
      <c r="E26" s="40" t="s">
        <v>41</v>
      </c>
      <c r="F26" s="41"/>
      <c r="G26" s="42"/>
    </row>
    <row r="27" spans="1:7" x14ac:dyDescent="0.25">
      <c r="A27" s="43"/>
      <c r="B27" s="44"/>
      <c r="C27" s="45" t="s">
        <v>25</v>
      </c>
      <c r="D27" s="45"/>
      <c r="E27" s="46"/>
      <c r="F27" s="47"/>
      <c r="G27" s="48"/>
    </row>
    <row r="28" spans="1:7" x14ac:dyDescent="0.25">
      <c r="A28" s="49" t="s">
        <v>26</v>
      </c>
      <c r="B28" s="50"/>
      <c r="C28" s="51">
        <v>215</v>
      </c>
      <c r="D28" s="52">
        <v>238.2</v>
      </c>
      <c r="E28" s="50">
        <f>C28-D28</f>
        <v>-23.199999999999989</v>
      </c>
      <c r="F28" s="82" t="s">
        <v>66</v>
      </c>
      <c r="G28" s="83"/>
    </row>
    <row r="29" spans="1:7" x14ac:dyDescent="0.25">
      <c r="A29" s="24" t="s">
        <v>27</v>
      </c>
      <c r="B29" s="25"/>
      <c r="C29" s="24"/>
      <c r="D29" s="25"/>
      <c r="E29" s="25"/>
      <c r="F29" s="25"/>
      <c r="G29" s="25"/>
    </row>
    <row r="30" spans="1:7" x14ac:dyDescent="0.25">
      <c r="A30" s="15" t="s">
        <v>28</v>
      </c>
      <c r="B30" s="18" t="s">
        <v>29</v>
      </c>
      <c r="C30" s="19"/>
      <c r="D30" s="17"/>
      <c r="E30" s="15" t="s">
        <v>30</v>
      </c>
      <c r="F30" s="20" t="s">
        <v>31</v>
      </c>
    </row>
    <row r="31" spans="1:7" x14ac:dyDescent="0.25">
      <c r="A31" s="64"/>
      <c r="B31" s="84" t="s">
        <v>67</v>
      </c>
      <c r="C31" s="85"/>
      <c r="D31" s="86"/>
      <c r="E31" s="15"/>
      <c r="F31" s="63"/>
    </row>
    <row r="32" spans="1:7" x14ac:dyDescent="0.25">
      <c r="A32" s="68" t="s">
        <v>62</v>
      </c>
      <c r="B32" s="79" t="str">
        <f>[1]Пролет.Пугачева!B501</f>
        <v>Очистка кровли от снега и наледи</v>
      </c>
      <c r="C32" s="80"/>
      <c r="D32" s="81"/>
      <c r="E32" s="69" t="s">
        <v>63</v>
      </c>
      <c r="F32" s="70"/>
    </row>
    <row r="33" spans="1:6" x14ac:dyDescent="0.25">
      <c r="A33" s="68"/>
      <c r="B33" s="79" t="str">
        <f>[1]Пролет.Пугачева!B502</f>
        <v>Посыпка придомовой территории ПСС</v>
      </c>
      <c r="C33" s="80"/>
      <c r="D33" s="81"/>
      <c r="E33" s="69" t="s">
        <v>64</v>
      </c>
      <c r="F33" s="71">
        <v>750</v>
      </c>
    </row>
    <row r="34" spans="1:6" x14ac:dyDescent="0.25">
      <c r="A34" s="68" t="s">
        <v>46</v>
      </c>
      <c r="B34" s="79" t="str">
        <f>[1]Пролет.Пугачева!B503</f>
        <v>Очистка кровли от снега и наледи</v>
      </c>
      <c r="C34" s="80"/>
      <c r="D34" s="81"/>
      <c r="E34" s="69" t="s">
        <v>63</v>
      </c>
      <c r="F34" s="71"/>
    </row>
    <row r="35" spans="1:6" x14ac:dyDescent="0.25">
      <c r="A35" s="68"/>
      <c r="B35" s="79" t="str">
        <f>[1]Пролет.Пугачева!B504</f>
        <v>Посыпка придомовой территории ПСС</v>
      </c>
      <c r="C35" s="80"/>
      <c r="D35" s="81"/>
      <c r="E35" s="69" t="s">
        <v>64</v>
      </c>
      <c r="F35" s="71">
        <v>750</v>
      </c>
    </row>
    <row r="36" spans="1:6" x14ac:dyDescent="0.25">
      <c r="A36" s="68" t="s">
        <v>68</v>
      </c>
      <c r="B36" s="79" t="str">
        <f>[1]Пролет.Пугачева!B505</f>
        <v>Замена участка трубы на х/в.   Труба 32</v>
      </c>
      <c r="C36" s="80"/>
      <c r="D36" s="81"/>
      <c r="E36" s="69" t="s">
        <v>69</v>
      </c>
      <c r="F36" s="71">
        <v>56.3</v>
      </c>
    </row>
    <row r="37" spans="1:6" x14ac:dyDescent="0.25">
      <c r="A37" s="68"/>
      <c r="B37" s="79" t="str">
        <f>[1]Пролет.Пугачева!B506</f>
        <v>муфта пп 32</v>
      </c>
      <c r="C37" s="80"/>
      <c r="D37" s="81"/>
      <c r="E37" s="69" t="s">
        <v>70</v>
      </c>
      <c r="F37" s="71">
        <v>30</v>
      </c>
    </row>
    <row r="38" spans="1:6" x14ac:dyDescent="0.25">
      <c r="A38" s="68"/>
      <c r="B38" s="79" t="str">
        <f>[1]Пролет.Пугачева!B507</f>
        <v>муфта обжимная</v>
      </c>
      <c r="C38" s="80"/>
      <c r="D38" s="81"/>
      <c r="E38" s="69" t="s">
        <v>71</v>
      </c>
      <c r="F38" s="71">
        <v>1942</v>
      </c>
    </row>
    <row r="39" spans="1:6" x14ac:dyDescent="0.25">
      <c r="A39" s="68"/>
      <c r="B39" s="79" t="str">
        <f>[1]Пролет.Пугачева!B508</f>
        <v>бочонок 25</v>
      </c>
      <c r="C39" s="80"/>
      <c r="D39" s="81"/>
      <c r="E39" s="69" t="s">
        <v>72</v>
      </c>
      <c r="F39" s="71">
        <v>169</v>
      </c>
    </row>
    <row r="40" spans="1:6" x14ac:dyDescent="0.25">
      <c r="A40" s="68"/>
      <c r="B40" s="79" t="str">
        <f>[1]Пролет.Пугачева!B509</f>
        <v>лен с/т</v>
      </c>
      <c r="C40" s="80"/>
      <c r="D40" s="81"/>
      <c r="E40" s="69" t="s">
        <v>73</v>
      </c>
      <c r="F40" s="71">
        <v>55</v>
      </c>
    </row>
    <row r="41" spans="1:6" x14ac:dyDescent="0.25">
      <c r="A41" s="68"/>
      <c r="B41" s="79" t="str">
        <f>[1]Пролет.Пугачева!B510</f>
        <v>угол 32 пп</v>
      </c>
      <c r="C41" s="80"/>
      <c r="D41" s="81"/>
      <c r="E41" s="69" t="s">
        <v>71</v>
      </c>
      <c r="F41" s="71">
        <v>30.6</v>
      </c>
    </row>
    <row r="42" spans="1:6" x14ac:dyDescent="0.25">
      <c r="A42" s="68"/>
      <c r="B42" s="79" t="str">
        <f>[1]Пролет.Пугачева!B511</f>
        <v>Метла березовая для дворника</v>
      </c>
      <c r="C42" s="80"/>
      <c r="D42" s="81"/>
      <c r="E42" s="69" t="s">
        <v>74</v>
      </c>
      <c r="F42" s="71">
        <v>450</v>
      </c>
    </row>
    <row r="43" spans="1:6" x14ac:dyDescent="0.25">
      <c r="A43" s="68" t="s">
        <v>87</v>
      </c>
      <c r="B43" s="79" t="s">
        <v>89</v>
      </c>
      <c r="C43" s="80"/>
      <c r="D43" s="81"/>
      <c r="E43" s="69"/>
      <c r="F43" s="71"/>
    </row>
    <row r="44" spans="1:6" x14ac:dyDescent="0.25">
      <c r="A44" s="68"/>
      <c r="B44" s="79" t="s">
        <v>90</v>
      </c>
      <c r="C44" s="80"/>
      <c r="D44" s="81"/>
      <c r="E44" s="69"/>
      <c r="F44" s="71"/>
    </row>
    <row r="45" spans="1:6" x14ac:dyDescent="0.25">
      <c r="A45" s="68" t="s">
        <v>92</v>
      </c>
      <c r="B45" s="79" t="s">
        <v>93</v>
      </c>
      <c r="C45" s="80"/>
      <c r="D45" s="81"/>
      <c r="E45" s="69"/>
      <c r="F45" s="71">
        <v>862</v>
      </c>
    </row>
    <row r="46" spans="1:6" x14ac:dyDescent="0.25">
      <c r="A46" s="68" t="s">
        <v>75</v>
      </c>
      <c r="B46" s="79" t="str">
        <f>[1]Пролет.Пугачева!B512</f>
        <v>Ремонт канализации в подвале</v>
      </c>
      <c r="C46" s="80"/>
      <c r="D46" s="81"/>
      <c r="E46" s="69"/>
      <c r="F46" s="71"/>
    </row>
    <row r="47" spans="1:6" x14ac:dyDescent="0.25">
      <c r="A47" s="68"/>
      <c r="B47" s="79" t="s">
        <v>80</v>
      </c>
      <c r="C47" s="80"/>
      <c r="D47" s="81"/>
      <c r="E47" s="69" t="s">
        <v>71</v>
      </c>
      <c r="F47" s="71">
        <v>196</v>
      </c>
    </row>
    <row r="48" spans="1:6" x14ac:dyDescent="0.25">
      <c r="A48" s="68"/>
      <c r="B48" s="79" t="str">
        <f>[1]Пролет.Пугачева!B514</f>
        <v>Труба с/т 110 0,5 м</v>
      </c>
      <c r="C48" s="80"/>
      <c r="D48" s="81"/>
      <c r="E48" s="69" t="s">
        <v>72</v>
      </c>
      <c r="F48" s="71">
        <v>80</v>
      </c>
    </row>
    <row r="49" spans="1:8" x14ac:dyDescent="0.25">
      <c r="A49" s="68"/>
      <c r="B49" s="79" t="str">
        <f>[1]Пролет.Пугачева!B515</f>
        <v>Отвод п/э 110</v>
      </c>
      <c r="C49" s="80"/>
      <c r="D49" s="81"/>
      <c r="E49" s="69" t="s">
        <v>71</v>
      </c>
      <c r="F49" s="71">
        <v>88</v>
      </c>
    </row>
    <row r="50" spans="1:8" x14ac:dyDescent="0.25">
      <c r="A50" s="68"/>
      <c r="B50" s="79" t="str">
        <f>[1]Пролет.Пугачева!B516</f>
        <v>Муфта п/э 110</v>
      </c>
      <c r="C50" s="80"/>
      <c r="D50" s="81"/>
      <c r="E50" s="69" t="s">
        <v>72</v>
      </c>
      <c r="F50" s="72">
        <v>53</v>
      </c>
    </row>
    <row r="51" spans="1:8" x14ac:dyDescent="0.25">
      <c r="A51" s="68"/>
      <c r="B51" s="79" t="str">
        <f>[1]Пролет.Пугачева!B517</f>
        <v>Ревизия 110</v>
      </c>
      <c r="C51" s="80"/>
      <c r="D51" s="81"/>
      <c r="E51" s="69" t="s">
        <v>72</v>
      </c>
      <c r="F51" s="72">
        <v>95</v>
      </c>
    </row>
    <row r="52" spans="1:8" x14ac:dyDescent="0.25">
      <c r="A52" s="68" t="s">
        <v>88</v>
      </c>
      <c r="B52" s="79" t="s">
        <v>91</v>
      </c>
      <c r="C52" s="80"/>
      <c r="D52" s="81"/>
      <c r="E52" s="69"/>
      <c r="F52" s="72"/>
    </row>
    <row r="53" spans="1:8" x14ac:dyDescent="0.25">
      <c r="A53" s="68"/>
      <c r="B53" s="79" t="s">
        <v>90</v>
      </c>
      <c r="C53" s="80"/>
      <c r="D53" s="81"/>
      <c r="E53" s="69"/>
      <c r="F53" s="72"/>
    </row>
    <row r="54" spans="1:8" x14ac:dyDescent="0.25">
      <c r="A54" s="68" t="s">
        <v>76</v>
      </c>
      <c r="B54" s="79" t="str">
        <f>[1]Пролет.Пугачева!B518</f>
        <v>Проушина</v>
      </c>
      <c r="C54" s="80"/>
      <c r="D54" s="81"/>
      <c r="E54" s="69" t="s">
        <v>71</v>
      </c>
      <c r="F54" s="72">
        <v>56</v>
      </c>
    </row>
    <row r="55" spans="1:8" x14ac:dyDescent="0.25">
      <c r="A55" s="68"/>
      <c r="B55" s="79" t="str">
        <f>[1]Пролет.Пугачева!B519</f>
        <v>Установка замка навесного на люк выхода на крышу</v>
      </c>
      <c r="C55" s="80"/>
      <c r="D55" s="81"/>
      <c r="E55" s="69" t="s">
        <v>72</v>
      </c>
      <c r="F55" s="72">
        <v>185</v>
      </c>
    </row>
    <row r="56" spans="1:8" x14ac:dyDescent="0.25">
      <c r="A56" s="68" t="s">
        <v>77</v>
      </c>
      <c r="B56" s="79" t="str">
        <f>[1]Пролет.Пугачева!B520</f>
        <v>Посыпка придомовой территории ПСС</v>
      </c>
      <c r="C56" s="80"/>
      <c r="D56" s="81"/>
      <c r="E56" s="69" t="s">
        <v>78</v>
      </c>
      <c r="F56" s="72">
        <v>750</v>
      </c>
    </row>
    <row r="57" spans="1:8" x14ac:dyDescent="0.25">
      <c r="A57" s="68" t="s">
        <v>79</v>
      </c>
      <c r="B57" s="79" t="str">
        <f>[1]Пролет.Пугачева!B521</f>
        <v>Посыпка придомовой территории ПСС</v>
      </c>
      <c r="C57" s="80"/>
      <c r="D57" s="81"/>
      <c r="E57" s="69" t="s">
        <v>78</v>
      </c>
      <c r="F57" s="72">
        <v>750</v>
      </c>
    </row>
    <row r="58" spans="1:8" x14ac:dyDescent="0.25">
      <c r="A58" s="69"/>
      <c r="B58" s="79" t="s">
        <v>81</v>
      </c>
      <c r="C58" s="80"/>
      <c r="D58" s="81"/>
      <c r="E58" s="69"/>
      <c r="F58" s="72">
        <f>SUM(F32:F57)</f>
        <v>7347.9</v>
      </c>
    </row>
    <row r="59" spans="1:8" x14ac:dyDescent="0.25">
      <c r="A59" s="4" t="s">
        <v>47</v>
      </c>
    </row>
    <row r="60" spans="1:8" x14ac:dyDescent="0.25">
      <c r="A60" s="4" t="s">
        <v>48</v>
      </c>
      <c r="B60" s="4"/>
      <c r="D60" s="4"/>
      <c r="G60" s="53"/>
      <c r="H60" s="53"/>
    </row>
    <row r="61" spans="1:8" x14ac:dyDescent="0.25">
      <c r="A61" s="4" t="s">
        <v>49</v>
      </c>
      <c r="B61" s="4"/>
      <c r="D61" s="4"/>
      <c r="G61" s="54"/>
      <c r="H61" s="53"/>
    </row>
    <row r="62" spans="1:8" x14ac:dyDescent="0.25">
      <c r="A62" s="4" t="s">
        <v>50</v>
      </c>
      <c r="B62" s="4"/>
      <c r="D62" s="4"/>
      <c r="G62" s="56"/>
      <c r="H62" s="53"/>
    </row>
    <row r="63" spans="1:8" x14ac:dyDescent="0.25">
      <c r="A63" s="4" t="s">
        <v>51</v>
      </c>
      <c r="B63" s="4"/>
      <c r="D63" s="4"/>
      <c r="G63" s="58"/>
      <c r="H63" s="53"/>
    </row>
    <row r="64" spans="1:8" x14ac:dyDescent="0.25">
      <c r="A64" s="4" t="s">
        <v>52</v>
      </c>
      <c r="B64" s="4"/>
      <c r="D64" s="4"/>
      <c r="G64" s="53"/>
      <c r="H64" s="53"/>
    </row>
    <row r="65" spans="1:8" x14ac:dyDescent="0.25">
      <c r="A65" s="78" t="s">
        <v>53</v>
      </c>
      <c r="B65" s="78" t="s">
        <v>53</v>
      </c>
      <c r="C65" s="73">
        <v>99575</v>
      </c>
      <c r="D65" s="4"/>
      <c r="G65" s="53"/>
      <c r="H65" s="53"/>
    </row>
    <row r="66" spans="1:8" x14ac:dyDescent="0.25">
      <c r="A66" s="77" t="s">
        <v>54</v>
      </c>
      <c r="B66" s="77" t="s">
        <v>54</v>
      </c>
      <c r="C66" s="74">
        <v>21116</v>
      </c>
      <c r="D66" s="40"/>
      <c r="E66" s="57"/>
      <c r="F66" s="53"/>
      <c r="G66" s="58"/>
      <c r="H66" s="53"/>
    </row>
    <row r="67" spans="1:8" x14ac:dyDescent="0.25">
      <c r="A67" s="77" t="s">
        <v>55</v>
      </c>
      <c r="B67" s="77" t="s">
        <v>55</v>
      </c>
      <c r="C67" s="74">
        <v>3933</v>
      </c>
      <c r="D67" s="40"/>
      <c r="E67" s="40"/>
      <c r="F67" s="53"/>
      <c r="G67" s="53"/>
      <c r="H67" s="53"/>
    </row>
    <row r="68" spans="1:8" x14ac:dyDescent="0.25">
      <c r="A68" s="77" t="s">
        <v>56</v>
      </c>
      <c r="B68" s="77" t="s">
        <v>56</v>
      </c>
      <c r="C68" s="74">
        <v>7348</v>
      </c>
      <c r="D68" s="40"/>
      <c r="E68" s="57"/>
      <c r="F68" s="53"/>
      <c r="G68" s="56"/>
      <c r="H68" s="53"/>
    </row>
    <row r="69" spans="1:8" x14ac:dyDescent="0.25">
      <c r="A69" s="77" t="s">
        <v>57</v>
      </c>
      <c r="B69" s="77" t="s">
        <v>57</v>
      </c>
      <c r="C69" s="74">
        <v>8399</v>
      </c>
      <c r="D69" s="57"/>
      <c r="E69" s="40"/>
      <c r="F69" s="53"/>
      <c r="G69" s="53"/>
      <c r="H69" s="53"/>
    </row>
    <row r="70" spans="1:8" x14ac:dyDescent="0.25">
      <c r="A70" s="77" t="s">
        <v>58</v>
      </c>
      <c r="B70" s="77" t="s">
        <v>58</v>
      </c>
      <c r="C70" s="74">
        <v>62632</v>
      </c>
      <c r="D70" s="40"/>
      <c r="E70" s="40"/>
      <c r="F70" s="53"/>
      <c r="G70" s="53"/>
      <c r="H70" s="53"/>
    </row>
    <row r="71" spans="1:8" x14ac:dyDescent="0.25">
      <c r="A71" s="77" t="s">
        <v>59</v>
      </c>
      <c r="B71" s="77" t="s">
        <v>59</v>
      </c>
      <c r="C71" s="74">
        <v>1355</v>
      </c>
      <c r="D71" s="40"/>
      <c r="E71" s="57"/>
      <c r="F71" s="53"/>
      <c r="G71" s="58"/>
      <c r="H71" s="53"/>
    </row>
    <row r="72" spans="1:8" x14ac:dyDescent="0.25">
      <c r="A72" s="77" t="s">
        <v>61</v>
      </c>
      <c r="B72" s="77"/>
      <c r="C72" s="74">
        <v>15127</v>
      </c>
      <c r="D72" s="61"/>
      <c r="E72" s="57"/>
      <c r="F72" s="62"/>
      <c r="G72" s="58"/>
      <c r="H72" s="62"/>
    </row>
    <row r="73" spans="1:8" x14ac:dyDescent="0.25">
      <c r="A73" s="76" t="s">
        <v>60</v>
      </c>
      <c r="B73" s="76" t="s">
        <v>42</v>
      </c>
      <c r="C73" s="75">
        <f>SUM(C65:C72)</f>
        <v>219485</v>
      </c>
      <c r="D73" s="55"/>
      <c r="E73" s="40"/>
      <c r="F73" s="53"/>
      <c r="G73" s="53"/>
      <c r="H73" s="53"/>
    </row>
    <row r="74" spans="1:8" x14ac:dyDescent="0.25">
      <c r="A74" s="76"/>
      <c r="B74" s="76"/>
      <c r="C74" s="55"/>
      <c r="D74" s="55"/>
      <c r="E74" s="57"/>
      <c r="F74" s="53"/>
      <c r="G74" s="59"/>
      <c r="H74" s="53"/>
    </row>
    <row r="75" spans="1:8" x14ac:dyDescent="0.25">
      <c r="A75" s="76"/>
      <c r="B75" s="76"/>
      <c r="C75" s="55"/>
      <c r="D75" s="55"/>
      <c r="E75" s="40"/>
      <c r="F75" s="53"/>
      <c r="G75" s="53"/>
      <c r="H75" s="53"/>
    </row>
    <row r="76" spans="1:8" x14ac:dyDescent="0.25">
      <c r="A76" s="55"/>
      <c r="B76" s="55"/>
      <c r="C76" s="55"/>
      <c r="D76" s="55"/>
      <c r="E76" s="57"/>
      <c r="F76" s="53"/>
      <c r="G76" s="56"/>
      <c r="H76" s="53"/>
    </row>
    <row r="77" spans="1:8" x14ac:dyDescent="0.25">
      <c r="A77" s="55"/>
      <c r="B77" s="40"/>
      <c r="C77" s="40"/>
      <c r="D77" s="40"/>
      <c r="E77" s="57"/>
      <c r="F77" s="53"/>
      <c r="G77" s="59"/>
      <c r="H77" s="53"/>
    </row>
    <row r="78" spans="1:8" x14ac:dyDescent="0.25">
      <c r="A78" s="55"/>
      <c r="B78" s="40"/>
      <c r="C78" s="40"/>
      <c r="D78" s="40"/>
      <c r="E78" s="40"/>
      <c r="F78" s="53"/>
      <c r="G78" s="53"/>
      <c r="H78" s="53"/>
    </row>
    <row r="79" spans="1:8" x14ac:dyDescent="0.25">
      <c r="A79" s="55"/>
      <c r="B79" s="55"/>
      <c r="C79" s="55"/>
      <c r="D79" s="40"/>
      <c r="E79" s="57"/>
      <c r="F79" s="53"/>
      <c r="G79" s="59"/>
      <c r="H79" s="53"/>
    </row>
    <row r="80" spans="1:8" x14ac:dyDescent="0.25">
      <c r="A80" s="55"/>
      <c r="B80" s="55"/>
      <c r="C80" s="55"/>
      <c r="D80" s="40"/>
      <c r="E80" s="40"/>
      <c r="F80" s="53"/>
      <c r="G80" s="53"/>
      <c r="H80" s="53"/>
    </row>
    <row r="81" spans="1:8" x14ac:dyDescent="0.25">
      <c r="A81" s="55"/>
      <c r="B81" s="55"/>
      <c r="C81" s="55"/>
      <c r="D81" s="40"/>
      <c r="E81" s="40"/>
      <c r="F81" s="53"/>
      <c r="G81" s="53"/>
      <c r="H81" s="53"/>
    </row>
    <row r="82" spans="1:8" x14ac:dyDescent="0.25">
      <c r="A82" s="55"/>
      <c r="B82" s="55"/>
      <c r="C82" s="55"/>
      <c r="D82" s="40"/>
      <c r="E82" s="40"/>
      <c r="F82" s="53"/>
      <c r="G82" s="53"/>
      <c r="H82" s="53"/>
    </row>
    <row r="83" spans="1:8" x14ac:dyDescent="0.25">
      <c r="A83" s="55"/>
      <c r="B83" s="55"/>
      <c r="C83" s="55"/>
      <c r="D83" s="40"/>
      <c r="E83" s="57"/>
      <c r="F83" s="53"/>
      <c r="G83" s="59"/>
      <c r="H83" s="53"/>
    </row>
    <row r="84" spans="1:8" x14ac:dyDescent="0.25">
      <c r="A84" s="55"/>
      <c r="B84" s="55"/>
      <c r="C84" s="55"/>
      <c r="D84" s="55"/>
      <c r="E84" s="55"/>
      <c r="F84" s="56"/>
      <c r="G84" s="56"/>
      <c r="H84" s="53"/>
    </row>
    <row r="85" spans="1:8" x14ac:dyDescent="0.25">
      <c r="A85" s="55"/>
      <c r="B85" s="55"/>
      <c r="C85" s="55"/>
      <c r="D85" s="55"/>
      <c r="E85" s="55"/>
      <c r="F85" s="56"/>
      <c r="G85" s="56"/>
      <c r="H85" s="53"/>
    </row>
    <row r="86" spans="1:8" x14ac:dyDescent="0.25">
      <c r="A86" s="40"/>
      <c r="B86" s="40"/>
      <c r="C86" s="40"/>
      <c r="D86" s="40"/>
      <c r="E86" s="40"/>
      <c r="F86" s="53"/>
      <c r="G86" s="53"/>
      <c r="H86" s="53"/>
    </row>
    <row r="87" spans="1:8" x14ac:dyDescent="0.25">
      <c r="A87" s="40"/>
      <c r="B87" s="40"/>
      <c r="C87" s="40"/>
      <c r="D87" s="40"/>
      <c r="E87" s="40"/>
      <c r="F87" s="53"/>
      <c r="G87" s="53"/>
      <c r="H87" s="53"/>
    </row>
    <row r="88" spans="1:8" x14ac:dyDescent="0.25">
      <c r="A88" s="40"/>
      <c r="B88" s="40"/>
      <c r="C88" s="40"/>
      <c r="D88" s="40"/>
      <c r="E88" s="40"/>
      <c r="F88" s="53"/>
      <c r="G88" s="53"/>
      <c r="H88" s="53"/>
    </row>
    <row r="89" spans="1:8" x14ac:dyDescent="0.25">
      <c r="A89" s="55"/>
      <c r="B89" s="40"/>
      <c r="C89" s="40"/>
      <c r="D89" s="40"/>
      <c r="E89" s="40"/>
      <c r="F89" s="53"/>
      <c r="G89" s="59"/>
      <c r="H89" s="53"/>
    </row>
    <row r="90" spans="1:8" x14ac:dyDescent="0.25">
      <c r="A90" s="40"/>
      <c r="B90" s="40"/>
      <c r="C90" s="40"/>
      <c r="D90" s="40"/>
      <c r="E90" s="40"/>
      <c r="F90" s="53"/>
      <c r="G90" s="53"/>
      <c r="H90" s="53"/>
    </row>
    <row r="91" spans="1:8" x14ac:dyDescent="0.25">
      <c r="A91" s="53"/>
      <c r="B91" s="53"/>
      <c r="C91" s="53"/>
      <c r="D91" s="53"/>
      <c r="E91" s="53"/>
      <c r="F91" s="53"/>
      <c r="G91" s="53"/>
      <c r="H91" s="53"/>
    </row>
    <row r="92" spans="1:8" x14ac:dyDescent="0.25">
      <c r="A92" s="4"/>
      <c r="B92" s="4"/>
      <c r="D92" s="4"/>
    </row>
    <row r="93" spans="1:8" x14ac:dyDescent="0.25">
      <c r="A93" s="4" t="s">
        <v>32</v>
      </c>
      <c r="B93" s="4"/>
      <c r="D93" s="4"/>
    </row>
  </sheetData>
  <mergeCells count="44">
    <mergeCell ref="D1:G1"/>
    <mergeCell ref="B2:G2"/>
    <mergeCell ref="D3:G3"/>
    <mergeCell ref="B42:D42"/>
    <mergeCell ref="B46:D46"/>
    <mergeCell ref="B43:D43"/>
    <mergeCell ref="B44:D44"/>
    <mergeCell ref="A7:G7"/>
    <mergeCell ref="B37:D37"/>
    <mergeCell ref="B38:D38"/>
    <mergeCell ref="B39:D39"/>
    <mergeCell ref="B40:D40"/>
    <mergeCell ref="B56:D56"/>
    <mergeCell ref="B58:D58"/>
    <mergeCell ref="B57:D57"/>
    <mergeCell ref="B52:D52"/>
    <mergeCell ref="B53:D53"/>
    <mergeCell ref="B50:D50"/>
    <mergeCell ref="B51:D51"/>
    <mergeCell ref="B54:D54"/>
    <mergeCell ref="B55:D55"/>
    <mergeCell ref="F28:G28"/>
    <mergeCell ref="B31:D31"/>
    <mergeCell ref="B32:D32"/>
    <mergeCell ref="B33:D33"/>
    <mergeCell ref="B34:D34"/>
    <mergeCell ref="B35:D35"/>
    <mergeCell ref="B36:D36"/>
    <mergeCell ref="B45:D45"/>
    <mergeCell ref="B41:D41"/>
    <mergeCell ref="B47:D47"/>
    <mergeCell ref="B48:D48"/>
    <mergeCell ref="B49:D49"/>
    <mergeCell ref="A65:B65"/>
    <mergeCell ref="A66:B66"/>
    <mergeCell ref="A67:B67"/>
    <mergeCell ref="A68:B68"/>
    <mergeCell ref="A74:B74"/>
    <mergeCell ref="A75:B75"/>
    <mergeCell ref="A69:B69"/>
    <mergeCell ref="A70:B70"/>
    <mergeCell ref="A71:B71"/>
    <mergeCell ref="A73:B73"/>
    <mergeCell ref="A72:B7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2017-04-05T13:24:59Z</cp:lastPrinted>
  <dcterms:created xsi:type="dcterms:W3CDTF">2013-08-23T04:43:20Z</dcterms:created>
  <dcterms:modified xsi:type="dcterms:W3CDTF">2017-04-13T08:56:10Z</dcterms:modified>
</cp:coreProperties>
</file>