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1355" windowHeight="4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36" i="1" l="1"/>
  <c r="E36" i="1"/>
  <c r="E37" i="1"/>
  <c r="E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E77" i="1"/>
  <c r="F77" i="1"/>
  <c r="E78" i="1"/>
  <c r="F78" i="1"/>
  <c r="E79" i="1"/>
  <c r="F79" i="1"/>
  <c r="E80" i="1"/>
  <c r="F80" i="1"/>
  <c r="E82" i="1"/>
  <c r="E83" i="1"/>
  <c r="F83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E130" i="1"/>
  <c r="F130" i="1"/>
  <c r="E131" i="1"/>
  <c r="F131" i="1"/>
  <c r="E132" i="1"/>
  <c r="F132" i="1"/>
  <c r="E133" i="1"/>
  <c r="F133" i="1"/>
  <c r="E134" i="1"/>
  <c r="F134" i="1"/>
  <c r="A36" i="1"/>
  <c r="B36" i="1"/>
  <c r="A37" i="1"/>
  <c r="B37" i="1"/>
  <c r="A38" i="1"/>
  <c r="B38" i="1"/>
  <c r="B39" i="1"/>
  <c r="A40" i="1"/>
  <c r="B40" i="1"/>
  <c r="A41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A59" i="1"/>
  <c r="B59" i="1"/>
  <c r="A60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A82" i="1"/>
  <c r="B82" i="1"/>
  <c r="A83" i="1"/>
  <c r="B83" i="1"/>
  <c r="B84" i="1"/>
  <c r="B85" i="1"/>
  <c r="B86" i="1"/>
  <c r="B87" i="1"/>
  <c r="B88" i="1"/>
  <c r="B89" i="1"/>
  <c r="B90" i="1"/>
  <c r="B91" i="1"/>
  <c r="B92" i="1"/>
  <c r="A93" i="1"/>
  <c r="B93" i="1"/>
  <c r="A94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2" i="1"/>
  <c r="B113" i="1"/>
  <c r="B114" i="1"/>
  <c r="B115" i="1"/>
  <c r="B116" i="1"/>
  <c r="B117" i="1"/>
  <c r="A118" i="1"/>
  <c r="B118" i="1"/>
  <c r="B119" i="1"/>
  <c r="B120" i="1"/>
  <c r="B121" i="1"/>
  <c r="B122" i="1"/>
  <c r="B123" i="1"/>
  <c r="B124" i="1"/>
  <c r="B125" i="1"/>
  <c r="B126" i="1"/>
  <c r="B127" i="1"/>
  <c r="B128" i="1"/>
  <c r="A129" i="1"/>
  <c r="B129" i="1"/>
  <c r="B130" i="1"/>
  <c r="B131" i="1"/>
  <c r="B132" i="1"/>
  <c r="B133" i="1"/>
  <c r="B134" i="1"/>
  <c r="F135" i="1" l="1"/>
  <c r="C150" i="1"/>
  <c r="G21" i="1" l="1"/>
  <c r="G22" i="1"/>
</calcChain>
</file>

<file path=xl/sharedStrings.xml><?xml version="1.0" encoding="utf-8"?>
<sst xmlns="http://schemas.openxmlformats.org/spreadsheetml/2006/main" count="87" uniqueCount="79">
  <si>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</si>
  <si>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</si>
  <si>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</si>
  <si>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</si>
  <si>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</si>
  <si>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</si>
  <si>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</si>
  <si>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</si>
  <si>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</si>
  <si>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</si>
  <si>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</si>
  <si>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</si>
  <si>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</si>
  <si>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</si>
  <si>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</si>
  <si>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</si>
  <si>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</si>
  <si>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</si>
  <si>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</si>
  <si>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</si>
  <si>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</si>
  <si>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</si>
  <si>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</si>
  <si>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</si>
  <si>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</si>
  <si>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</si>
  <si>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</si>
  <si>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</si>
  <si>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</si>
  <si>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</si>
  <si>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</si>
  <si>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</si>
  <si>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</si>
  <si>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многоквартирного дома №21 по ул.Красноармейская</t>
  </si>
  <si>
    <t>1. Количество квартир - 125</t>
  </si>
  <si>
    <t>2. Общая площадь дома - 6283,4кв.м.</t>
  </si>
  <si>
    <t>Дата</t>
  </si>
  <si>
    <t>Наименование выполненных работ</t>
  </si>
  <si>
    <t>Объем</t>
  </si>
  <si>
    <t>Сумма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</si>
  <si>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</si>
  <si>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</si>
  <si>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</si>
  <si>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</si>
  <si>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</si>
  <si>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</si>
  <si>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</si>
  <si>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</si>
  <si>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</si>
  <si>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</si>
  <si>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</si>
  <si>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</si>
  <si>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</si>
  <si>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</si>
  <si>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</si>
  <si>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</si>
  <si>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</si>
  <si>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</si>
  <si>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</si>
  <si>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</si>
  <si>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</si>
  <si>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затрат</t>
  </si>
  <si>
    <t>материалы</t>
  </si>
  <si>
    <t>аврийное обслуж.</t>
  </si>
  <si>
    <t>Технический директор ООО "Служба заказчика+"</t>
  </si>
  <si>
    <t xml:space="preserve"> "20"марта 2017г</t>
  </si>
  <si>
    <t>Задолженность в % к начислениям составила - 4</t>
  </si>
  <si>
    <t>в том числе задолженность более 3-х месяцев на 1.12.17г -  43,2т.руб. (6 квартир)</t>
  </si>
  <si>
    <t>1.12.2010-31.12.2016</t>
  </si>
  <si>
    <t>2016г</t>
  </si>
  <si>
    <t>итого</t>
  </si>
  <si>
    <t>8ч/ч</t>
  </si>
  <si>
    <t>Май</t>
  </si>
  <si>
    <t>Плановый весенний осмотр состава общего имущества</t>
  </si>
  <si>
    <t>МКД</t>
  </si>
  <si>
    <t>Плановый осенний осмотр состава общего имущества</t>
  </si>
  <si>
    <t>сентябрь</t>
  </si>
  <si>
    <t>с 01.01.2016г по 30.11.16г.</t>
  </si>
  <si>
    <t>Скашивание травы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</si>
</sst>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7" fillId="0" borderId="0" xfId="0" applyFont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0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2" xfId="0" applyFont="1" applyBorder="1"/>
    <xf numFmtId="0" fontId="5" fillId="0" borderId="0" xfId="0" applyFont="1" applyFill="1" applyBorder="1"/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7" fillId="0" borderId="0" xfId="0" applyFont="1" applyBorder="1"/>
    <xf numFmtId="0" fontId="6" fillId="0" borderId="0" xfId="0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/>
      <sheetData sheetId="2"/>
      <sheetData sheetId="3"/>
      <sheetData sheetId="4">
        <row r="9">
          <cell r="A9" t="str">
            <v>Январь</v>
          </cell>
          <cell r="B9" t="str">
            <v>Прогрев ливневок от льда  / Газ пропан</v>
          </cell>
          <cell r="C9" t="str">
            <v>1/5 бал</v>
          </cell>
          <cell r="D9" t="str">
            <v>160-00</v>
          </cell>
        </row>
        <row r="10">
          <cell r="A10" t="str">
            <v>2016 г.</v>
          </cell>
          <cell r="B10" t="str">
            <v>Посыпка придомовой территории ПСС</v>
          </cell>
          <cell r="C10" t="str">
            <v>0,5 м3</v>
          </cell>
        </row>
        <row r="11">
          <cell r="A11" t="str">
            <v>Февраль</v>
          </cell>
          <cell r="B11" t="str">
            <v>Посыпка придомовой территории ПСС</v>
          </cell>
          <cell r="C11">
            <v>0.5</v>
          </cell>
        </row>
        <row r="12">
          <cell r="B12" t="str">
            <v>Замена канал.труб в стояке . Труба с/т 110 (2м)</v>
          </cell>
          <cell r="C12" t="str">
            <v>2 шт</v>
          </cell>
          <cell r="D12">
            <v>432</v>
          </cell>
        </row>
        <row r="13">
          <cell r="A13" t="str">
            <v>март</v>
          </cell>
          <cell r="B13" t="str">
            <v>отвод п/э 110</v>
          </cell>
          <cell r="C13" t="str">
            <v>2 шт</v>
          </cell>
          <cell r="D13">
            <v>96</v>
          </cell>
        </row>
        <row r="14">
          <cell r="A14">
            <v>2016</v>
          </cell>
          <cell r="B14" t="str">
            <v>переходник</v>
          </cell>
          <cell r="C14" t="str">
            <v>4 шт</v>
          </cell>
          <cell r="D14">
            <v>628</v>
          </cell>
        </row>
        <row r="15">
          <cell r="B15" t="str">
            <v>ревизия п/э 110</v>
          </cell>
          <cell r="C15" t="str">
            <v>1 шт</v>
          </cell>
          <cell r="D15">
            <v>95</v>
          </cell>
        </row>
        <row r="16">
          <cell r="B16" t="str">
            <v>муфта п/э 110</v>
          </cell>
          <cell r="C16" t="str">
            <v>2 шт</v>
          </cell>
          <cell r="D16">
            <v>114</v>
          </cell>
        </row>
        <row r="17">
          <cell r="B17" t="str">
            <v>муфта соед.</v>
          </cell>
          <cell r="C17" t="str">
            <v>2 шт</v>
          </cell>
          <cell r="D17">
            <v>112</v>
          </cell>
        </row>
        <row r="18">
          <cell r="B18" t="str">
            <v>Замена эл. лампочек в подвале</v>
          </cell>
          <cell r="C18" t="str">
            <v>2 шт</v>
          </cell>
          <cell r="D18">
            <v>42</v>
          </cell>
        </row>
        <row r="19">
          <cell r="B19" t="str">
            <v>Замена уч-ка трубы х/в.   Труба пп 25</v>
          </cell>
          <cell r="C19" t="str">
            <v>4 м</v>
          </cell>
          <cell r="D19">
            <v>735.6</v>
          </cell>
        </row>
        <row r="20">
          <cell r="B20" t="str">
            <v>кран шар 25</v>
          </cell>
          <cell r="C20" t="str">
            <v>1 шт</v>
          </cell>
          <cell r="D20">
            <v>419.2</v>
          </cell>
        </row>
        <row r="21">
          <cell r="B21" t="str">
            <v>американка 32</v>
          </cell>
          <cell r="C21" t="str">
            <v>2 шт</v>
          </cell>
          <cell r="D21">
            <v>439</v>
          </cell>
        </row>
        <row r="22">
          <cell r="B22" t="str">
            <v>лён с/т</v>
          </cell>
          <cell r="C22" t="str">
            <v>1/4 пач.</v>
          </cell>
          <cell r="D22">
            <v>55</v>
          </cell>
        </row>
        <row r="23">
          <cell r="B23" t="str">
            <v>герметик</v>
          </cell>
          <cell r="C23" t="str">
            <v>1 шт</v>
          </cell>
          <cell r="D23">
            <v>10</v>
          </cell>
        </row>
        <row r="24">
          <cell r="B24" t="str">
            <v>муфта соед. 32</v>
          </cell>
          <cell r="C24" t="str">
            <v>2 шт</v>
          </cell>
          <cell r="D24">
            <v>10</v>
          </cell>
        </row>
        <row r="25">
          <cell r="B25" t="str">
            <v>угол 32</v>
          </cell>
          <cell r="C25" t="str">
            <v>2 шт</v>
          </cell>
          <cell r="D25">
            <v>30.6</v>
          </cell>
        </row>
        <row r="26">
          <cell r="B26" t="str">
            <v>муфта пп 32</v>
          </cell>
          <cell r="C26" t="str">
            <v>1 шт</v>
          </cell>
          <cell r="D26">
            <v>10</v>
          </cell>
        </row>
        <row r="27">
          <cell r="B27" t="str">
            <v>подводка для х/ воды</v>
          </cell>
          <cell r="C27" t="str">
            <v>2 шт</v>
          </cell>
          <cell r="D27">
            <v>216</v>
          </cell>
        </row>
        <row r="28">
          <cell r="B28" t="str">
            <v>кран шар. 15</v>
          </cell>
          <cell r="C28" t="str">
            <v>2 шт</v>
          </cell>
          <cell r="D28">
            <v>336.4</v>
          </cell>
        </row>
        <row r="29">
          <cell r="B29" t="str">
            <v>Метла березовая для дворника</v>
          </cell>
          <cell r="C29" t="str">
            <v>10 шт</v>
          </cell>
          <cell r="D29">
            <v>450</v>
          </cell>
        </row>
        <row r="30">
          <cell r="A30" t="str">
            <v>июнь</v>
          </cell>
          <cell r="B30" t="str">
            <v>Ремонт ГВС в подвале</v>
          </cell>
        </row>
        <row r="31">
          <cell r="A31">
            <v>2016</v>
          </cell>
          <cell r="B31" t="str">
            <v>Установка американок д.32</v>
          </cell>
          <cell r="C31" t="str">
            <v>22 шт</v>
          </cell>
          <cell r="D31">
            <v>4926</v>
          </cell>
        </row>
        <row r="32">
          <cell r="B32" t="str">
            <v>кран шаровый д.15</v>
          </cell>
          <cell r="C32" t="str">
            <v>19 шт</v>
          </cell>
          <cell r="D32">
            <v>3145</v>
          </cell>
        </row>
        <row r="33">
          <cell r="B33" t="str">
            <v>кран шаровый д.25</v>
          </cell>
          <cell r="C33" t="str">
            <v>7 шт</v>
          </cell>
          <cell r="D33">
            <v>3063</v>
          </cell>
        </row>
        <row r="34">
          <cell r="B34" t="str">
            <v>тройник 20</v>
          </cell>
          <cell r="C34" t="str">
            <v>7 шт</v>
          </cell>
          <cell r="D34">
            <v>54</v>
          </cell>
        </row>
        <row r="35">
          <cell r="B35" t="str">
            <v>угол 32</v>
          </cell>
          <cell r="C35" t="str">
            <v>10 шт</v>
          </cell>
          <cell r="D35">
            <v>927</v>
          </cell>
        </row>
        <row r="36">
          <cell r="B36" t="str">
            <v>угол 20</v>
          </cell>
          <cell r="C36" t="str">
            <v>11 шт</v>
          </cell>
          <cell r="D36">
            <v>55</v>
          </cell>
        </row>
        <row r="37">
          <cell r="B37" t="str">
            <v>кран латун. 25</v>
          </cell>
          <cell r="C37" t="str">
            <v>6 шт</v>
          </cell>
          <cell r="D37">
            <v>2628</v>
          </cell>
        </row>
        <row r="38">
          <cell r="B38" t="str">
            <v>муфта комбинированная 20 (американка )</v>
          </cell>
          <cell r="C38" t="str">
            <v>19 шт</v>
          </cell>
          <cell r="D38">
            <v>1957</v>
          </cell>
        </row>
        <row r="39">
          <cell r="B39" t="str">
            <v>кран шаровый 20</v>
          </cell>
          <cell r="C39" t="str">
            <v>2 шт</v>
          </cell>
          <cell r="D39">
            <v>498</v>
          </cell>
        </row>
        <row r="40">
          <cell r="B40" t="str">
            <v>труба рр 25</v>
          </cell>
          <cell r="C40" t="str">
            <v>16 м</v>
          </cell>
          <cell r="D40">
            <v>1636</v>
          </cell>
        </row>
        <row r="41">
          <cell r="B41" t="str">
            <v>горелка газовая</v>
          </cell>
          <cell r="C41" t="str">
            <v>1 шт</v>
          </cell>
          <cell r="D41">
            <v>156</v>
          </cell>
        </row>
        <row r="42">
          <cell r="B42" t="str">
            <v>Ремонт канализации в кв.13.     Муфта 110</v>
          </cell>
          <cell r="C42" t="str">
            <v>2 шт</v>
          </cell>
          <cell r="D42">
            <v>112</v>
          </cell>
        </row>
        <row r="43">
          <cell r="B43" t="str">
            <v>Труба 110</v>
          </cell>
          <cell r="C43" t="str">
            <v>3 м</v>
          </cell>
          <cell r="D43">
            <v>354</v>
          </cell>
        </row>
        <row r="44">
          <cell r="B44" t="str">
            <v>Манжет</v>
          </cell>
          <cell r="C44" t="str">
            <v>1 шт</v>
          </cell>
          <cell r="D44">
            <v>33</v>
          </cell>
        </row>
        <row r="45">
          <cell r="B45" t="str">
            <v>ревизия п/э 110</v>
          </cell>
          <cell r="C45" t="str">
            <v>1 шт</v>
          </cell>
          <cell r="D45">
            <v>95</v>
          </cell>
        </row>
        <row r="46">
          <cell r="B46" t="str">
            <v>Переходник</v>
          </cell>
          <cell r="C46" t="str">
            <v>1 шт</v>
          </cell>
          <cell r="D46">
            <v>126</v>
          </cell>
        </row>
        <row r="47">
          <cell r="B47" t="str">
            <v>Ремонт мягкой кровли</v>
          </cell>
          <cell r="C47" t="str">
            <v>50 м2</v>
          </cell>
        </row>
        <row r="48">
          <cell r="B48" t="str">
            <v xml:space="preserve">газ Пропан </v>
          </cell>
          <cell r="C48" t="str">
            <v>2 бал</v>
          </cell>
          <cell r="D48">
            <v>1500</v>
          </cell>
        </row>
        <row r="49">
          <cell r="B49" t="str">
            <v>мешки д/мусора</v>
          </cell>
          <cell r="C49" t="str">
            <v>2 уп</v>
          </cell>
          <cell r="D49">
            <v>750</v>
          </cell>
        </row>
        <row r="50">
          <cell r="B50" t="str">
            <v>Ремонт лавочек.  Пиломатериал обр.50</v>
          </cell>
          <cell r="C50" t="str">
            <v>0,2 м3</v>
          </cell>
          <cell r="D50">
            <v>1391</v>
          </cell>
        </row>
        <row r="51">
          <cell r="B51" t="str">
            <v>Пиломатериал обр.25</v>
          </cell>
          <cell r="C51" t="str">
            <v>0,3 м3</v>
          </cell>
          <cell r="D51">
            <v>2087</v>
          </cell>
        </row>
        <row r="52">
          <cell r="A52" t="str">
            <v>июль</v>
          </cell>
          <cell r="B52" t="str">
            <v>Ремонт мягкой кровли</v>
          </cell>
          <cell r="C52" t="str">
            <v>40 м2</v>
          </cell>
        </row>
        <row r="53">
          <cell r="A53">
            <v>2016</v>
          </cell>
          <cell r="B53" t="str">
            <v xml:space="preserve">газ Пропан </v>
          </cell>
          <cell r="C53" t="str">
            <v>1 б</v>
          </cell>
          <cell r="D53">
            <v>750</v>
          </cell>
        </row>
        <row r="54">
          <cell r="B54" t="str">
            <v>Ремонт и покраска входных групп в подъезды</v>
          </cell>
        </row>
        <row r="55">
          <cell r="B55" t="str">
            <v>Краска фасадная</v>
          </cell>
          <cell r="C55" t="str">
            <v>78 кг</v>
          </cell>
          <cell r="D55">
            <v>4001</v>
          </cell>
        </row>
        <row r="56">
          <cell r="B56" t="str">
            <v>Колер</v>
          </cell>
          <cell r="C56" t="str">
            <v>40 шт</v>
          </cell>
          <cell r="D56">
            <v>1613.3</v>
          </cell>
        </row>
        <row r="57">
          <cell r="B57" t="str">
            <v>Грунтовка</v>
          </cell>
          <cell r="C57" t="str">
            <v>15 л</v>
          </cell>
          <cell r="D57">
            <v>217.5</v>
          </cell>
        </row>
        <row r="58">
          <cell r="B58" t="str">
            <v>Валик малярный</v>
          </cell>
          <cell r="C58" t="str">
            <v>3 шт</v>
          </cell>
          <cell r="D58">
            <v>669</v>
          </cell>
        </row>
        <row r="59">
          <cell r="B59" t="str">
            <v>Замена ламочек эл.</v>
          </cell>
          <cell r="C59" t="str">
            <v>2 шт</v>
          </cell>
          <cell r="D59">
            <v>43</v>
          </cell>
        </row>
        <row r="60">
          <cell r="B60" t="str">
            <v>Провод ВВГ 2*2,5</v>
          </cell>
          <cell r="C60" t="str">
            <v>15 м</v>
          </cell>
          <cell r="D60">
            <v>165</v>
          </cell>
        </row>
        <row r="61">
          <cell r="B61" t="str">
            <v>Колодка соед.</v>
          </cell>
          <cell r="C61" t="str">
            <v>6 шт</v>
          </cell>
          <cell r="D61">
            <v>3</v>
          </cell>
        </row>
        <row r="62">
          <cell r="B62" t="str">
            <v>Замена патронов эл.</v>
          </cell>
          <cell r="C62" t="str">
            <v>2 шт</v>
          </cell>
          <cell r="D62">
            <v>24</v>
          </cell>
        </row>
        <row r="63">
          <cell r="A63" t="str">
            <v>август</v>
          </cell>
          <cell r="B63" t="str">
            <v>Ремонт ГВС в подвале и канализации</v>
          </cell>
        </row>
        <row r="64">
          <cell r="A64">
            <v>2016</v>
          </cell>
          <cell r="B64" t="str">
            <v>Кран шар.3/4</v>
          </cell>
          <cell r="C64" t="str">
            <v>2 шт</v>
          </cell>
          <cell r="D64">
            <v>450</v>
          </cell>
        </row>
        <row r="65">
          <cell r="B65" t="str">
            <v>Американка 25</v>
          </cell>
          <cell r="C65" t="str">
            <v>4 шт</v>
          </cell>
          <cell r="D65">
            <v>712</v>
          </cell>
        </row>
        <row r="66">
          <cell r="B66" t="str">
            <v>Кран шар. 1/2</v>
          </cell>
          <cell r="C66" t="str">
            <v>2 шт</v>
          </cell>
          <cell r="D66">
            <v>786</v>
          </cell>
        </row>
        <row r="67">
          <cell r="B67" t="str">
            <v>Переходник чугун/пластик</v>
          </cell>
          <cell r="C67" t="str">
            <v>2 шт</v>
          </cell>
          <cell r="D67">
            <v>196</v>
          </cell>
        </row>
        <row r="68">
          <cell r="B68" t="str">
            <v>Манжет 123*110</v>
          </cell>
          <cell r="C68" t="str">
            <v>2 шт</v>
          </cell>
          <cell r="D68">
            <v>66</v>
          </cell>
        </row>
        <row r="69">
          <cell r="B69" t="str">
            <v>Ревизия д.110</v>
          </cell>
          <cell r="C69" t="str">
            <v>2 шт</v>
          </cell>
          <cell r="D69">
            <v>212</v>
          </cell>
        </row>
        <row r="70">
          <cell r="B70" t="str">
            <v>Муфта п/э 110</v>
          </cell>
          <cell r="C70" t="str">
            <v>2 шт</v>
          </cell>
          <cell r="D70">
            <v>182</v>
          </cell>
        </row>
        <row r="71">
          <cell r="B71" t="str">
            <v>Ремонт и покраска входных групп в подъезды</v>
          </cell>
        </row>
        <row r="72">
          <cell r="B72" t="str">
            <v>Уайт- спирит</v>
          </cell>
          <cell r="C72" t="str">
            <v>1 л</v>
          </cell>
          <cell r="D72">
            <v>59</v>
          </cell>
        </row>
        <row r="73">
          <cell r="B73" t="str">
            <v>Грунт-эмаль по ржавчине</v>
          </cell>
          <cell r="C73" t="str">
            <v>6 кг</v>
          </cell>
          <cell r="D73">
            <v>1383</v>
          </cell>
        </row>
        <row r="74">
          <cell r="B74" t="str">
            <v>Эмаль ПФ - 115</v>
          </cell>
          <cell r="C74" t="str">
            <v>6,8 кг</v>
          </cell>
          <cell r="D74">
            <v>773</v>
          </cell>
        </row>
        <row r="75">
          <cell r="B75" t="str">
            <v>Кисть</v>
          </cell>
          <cell r="C75" t="str">
            <v>1 шт</v>
          </cell>
          <cell r="D75">
            <v>42</v>
          </cell>
        </row>
        <row r="76">
          <cell r="B76" t="str">
            <v>круг отрезной</v>
          </cell>
          <cell r="C76" t="str">
            <v>15 шт</v>
          </cell>
          <cell r="D76">
            <v>470</v>
          </cell>
        </row>
        <row r="77">
          <cell r="B77" t="str">
            <v>Работа а/вышки.  Бензин АИ-80</v>
          </cell>
          <cell r="C77" t="str">
            <v>20 л</v>
          </cell>
          <cell r="D77">
            <v>680</v>
          </cell>
        </row>
        <row r="78">
          <cell r="B78" t="str">
            <v>Замена патрона эл.</v>
          </cell>
          <cell r="C78" t="str">
            <v>1 шт.</v>
          </cell>
          <cell r="D78">
            <v>10</v>
          </cell>
        </row>
        <row r="79">
          <cell r="B79" t="str">
            <v>Замена лампочек эл.</v>
          </cell>
          <cell r="C79" t="str">
            <v>3 шт</v>
          </cell>
          <cell r="D79">
            <v>63</v>
          </cell>
        </row>
        <row r="80">
          <cell r="B80" t="str">
            <v>Изготовление и монтаж досок объявлений. Фанера</v>
          </cell>
          <cell r="C80" t="str">
            <v>1 л</v>
          </cell>
          <cell r="D80">
            <v>379</v>
          </cell>
        </row>
        <row r="81">
          <cell r="B81" t="str">
            <v>Штапик</v>
          </cell>
          <cell r="C81" t="str">
            <v>5шт</v>
          </cell>
          <cell r="D81">
            <v>86</v>
          </cell>
        </row>
        <row r="82">
          <cell r="B82" t="str">
            <v>Саморез</v>
          </cell>
          <cell r="C82" t="str">
            <v>0,1 кг</v>
          </cell>
          <cell r="D82">
            <v>20.5</v>
          </cell>
        </row>
        <row r="83">
          <cell r="B83" t="str">
            <v>Дюбель распорный</v>
          </cell>
          <cell r="C83" t="str">
            <v>20 шт</v>
          </cell>
          <cell r="D83">
            <v>38.799999999999997</v>
          </cell>
        </row>
        <row r="84">
          <cell r="B84" t="str">
            <v>Бур</v>
          </cell>
          <cell r="C84" t="str">
            <v>2 шт</v>
          </cell>
          <cell r="D84">
            <v>132</v>
          </cell>
        </row>
        <row r="85">
          <cell r="B85" t="str">
            <v>Штукатурка фасада.    Смесь сухая универсальная</v>
          </cell>
          <cell r="C85" t="str">
            <v>200 кг</v>
          </cell>
          <cell r="D85">
            <v>664</v>
          </cell>
        </row>
        <row r="86">
          <cell r="A86" t="str">
            <v>октябрь</v>
          </cell>
          <cell r="B86" t="str">
            <v>Замена канал.труб . Труба с/т 50 (1м)</v>
          </cell>
          <cell r="C86" t="str">
            <v>1 шт</v>
          </cell>
          <cell r="D86">
            <v>67</v>
          </cell>
        </row>
        <row r="87">
          <cell r="B87" t="str">
            <v>Труба с/т 50 (0,5м)</v>
          </cell>
          <cell r="C87" t="str">
            <v>2 шт</v>
          </cell>
          <cell r="D87">
            <v>74</v>
          </cell>
        </row>
        <row r="88">
          <cell r="B88" t="str">
            <v>Тройник 50*50*50*45гр. С кольцом</v>
          </cell>
          <cell r="C88" t="str">
            <v>1 шт</v>
          </cell>
          <cell r="D88">
            <v>31</v>
          </cell>
        </row>
        <row r="89">
          <cell r="B89" t="str">
            <v>Отвод 50 с кольцом</v>
          </cell>
          <cell r="C89" t="str">
            <v>1 шт</v>
          </cell>
          <cell r="D89">
            <v>18</v>
          </cell>
        </row>
        <row r="90">
          <cell r="B90" t="str">
            <v>Замена предохранителей 63А на ВРУ</v>
          </cell>
          <cell r="C90" t="str">
            <v>4 шт</v>
          </cell>
          <cell r="D90">
            <v>259.2</v>
          </cell>
        </row>
        <row r="91">
          <cell r="B91" t="str">
            <v>Установка сжимов</v>
          </cell>
          <cell r="C91" t="str">
            <v>3 шт</v>
          </cell>
          <cell r="D91">
            <v>60</v>
          </cell>
        </row>
        <row r="92">
          <cell r="B92" t="str">
            <v xml:space="preserve">Контактные основания </v>
          </cell>
          <cell r="C92" t="str">
            <v>4 шт</v>
          </cell>
          <cell r="D92">
            <v>80</v>
          </cell>
        </row>
        <row r="93">
          <cell r="B93" t="str">
            <v>Ремонт мягкой кровли в 2 слоя</v>
          </cell>
          <cell r="C93" t="str">
            <v>180 м2</v>
          </cell>
          <cell r="D93">
            <v>45480</v>
          </cell>
        </row>
        <row r="94">
          <cell r="B94" t="str">
            <v>Ремонт лавочек.       Саморезы</v>
          </cell>
          <cell r="C94" t="str">
            <v>10 шт</v>
          </cell>
          <cell r="D94">
            <v>50</v>
          </cell>
        </row>
        <row r="95">
          <cell r="B95" t="str">
            <v>Установка замка навесного на люк выхода на крышу</v>
          </cell>
          <cell r="C95" t="str">
            <v>2 шт</v>
          </cell>
          <cell r="D95">
            <v>370</v>
          </cell>
        </row>
        <row r="96">
          <cell r="B96" t="str">
            <v>Проушина</v>
          </cell>
          <cell r="C96" t="str">
            <v>4 шт</v>
          </cell>
          <cell r="D96">
            <v>112</v>
          </cell>
        </row>
        <row r="97">
          <cell r="A97" t="str">
            <v>ноябрь</v>
          </cell>
          <cell r="B97" t="str">
            <v>Посыпка придомовой территории ПСС</v>
          </cell>
          <cell r="C97" t="str">
            <v>0,5 м3</v>
          </cell>
        </row>
        <row r="98">
          <cell r="B98" t="str">
            <v>Ремонт ГВС.  Американка 32</v>
          </cell>
          <cell r="C98" t="str">
            <v>2 шт</v>
          </cell>
          <cell r="D98">
            <v>368</v>
          </cell>
        </row>
        <row r="99">
          <cell r="B99" t="str">
            <v>муфта соед. 32*25</v>
          </cell>
          <cell r="C99" t="str">
            <v>3 шт</v>
          </cell>
          <cell r="D99">
            <v>33</v>
          </cell>
        </row>
        <row r="100">
          <cell r="B100" t="str">
            <v>кран шар.25</v>
          </cell>
          <cell r="C100" t="str">
            <v>1 шт</v>
          </cell>
          <cell r="D100">
            <v>416</v>
          </cell>
        </row>
        <row r="101">
          <cell r="B101" t="str">
            <v>Установка запорной арматуры в кв.88.  Кран шар.15</v>
          </cell>
          <cell r="C101" t="str">
            <v>2 шт</v>
          </cell>
          <cell r="D101">
            <v>786</v>
          </cell>
        </row>
        <row r="102">
          <cell r="B102" t="str">
            <v>американка 20*15</v>
          </cell>
          <cell r="C102" t="str">
            <v>4 шт</v>
          </cell>
          <cell r="D102">
            <v>368</v>
          </cell>
        </row>
      </sheetData>
      <sheetData sheetId="5"/>
      <sheetData sheetId="6"/>
      <sheetData sheetId="7">
        <row r="501">
          <cell r="B501" t="str">
            <v>Очистка кровли от снега и наледи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topLeftCell="A133" workbookViewId="0">
      <selection activeCell="C150" sqref="C150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8.7109375" customWidth="1"/>
    <col min="5" max="5" width="8.42578125" customWidth="1"/>
  </cols>
  <sheetData>
    <row r="1" spans="1:10" x14ac:dyDescent="0.25">
      <c r="D1" s="25"/>
      <c r="E1" s="25" t="s">
        <v>0</v>
      </c>
      <c r="F1" s="26"/>
      <c r="G1" s="23"/>
      <c r="H1" s="3"/>
      <c r="I1" s="3"/>
      <c r="J1" s="23"/>
    </row>
    <row r="2" spans="1:10" x14ac:dyDescent="0.25">
      <c r="D2" s="79" t="s">
        <v>64</v>
      </c>
      <c r="E2" s="79"/>
      <c r="F2" s="79"/>
      <c r="G2" s="79"/>
      <c r="H2" s="79"/>
      <c r="I2" s="3"/>
      <c r="J2" s="3"/>
    </row>
    <row r="3" spans="1:10" x14ac:dyDescent="0.25">
      <c r="D3" t="s">
        <v>29</v>
      </c>
      <c r="E3" s="3"/>
      <c r="F3" s="3" t="s">
        <v>1</v>
      </c>
      <c r="G3" s="3"/>
      <c r="H3" s="3"/>
      <c r="I3" s="3"/>
      <c r="J3" s="23"/>
    </row>
    <row r="4" spans="1:10" x14ac:dyDescent="0.25">
      <c r="E4" s="3"/>
      <c r="F4" s="3" t="s">
        <v>65</v>
      </c>
      <c r="G4" s="3"/>
      <c r="H4" s="3"/>
      <c r="I4" s="3"/>
      <c r="J4" s="23"/>
    </row>
    <row r="6" spans="1:10" x14ac:dyDescent="0.25">
      <c r="A6" s="2"/>
      <c r="B6" s="3"/>
      <c r="C6" s="33"/>
      <c r="D6" s="34" t="s">
        <v>2</v>
      </c>
      <c r="E6" s="34"/>
      <c r="F6" s="3"/>
      <c r="G6" s="3"/>
    </row>
    <row r="7" spans="1:10" x14ac:dyDescent="0.25">
      <c r="A7" s="24"/>
      <c r="B7" s="24" t="s">
        <v>30</v>
      </c>
      <c r="C7" s="17"/>
      <c r="D7" s="24"/>
      <c r="E7" s="3"/>
      <c r="F7" s="3"/>
      <c r="G7" s="3"/>
      <c r="H7" s="1"/>
      <c r="I7" s="1"/>
      <c r="J7" s="1"/>
    </row>
    <row r="8" spans="1:10" x14ac:dyDescent="0.25">
      <c r="A8" s="2"/>
      <c r="B8" s="3"/>
      <c r="C8" s="5"/>
      <c r="D8" s="3" t="s">
        <v>33</v>
      </c>
      <c r="E8" s="3"/>
      <c r="F8" s="3"/>
      <c r="G8" s="3"/>
      <c r="H8" s="1"/>
      <c r="I8" s="1"/>
      <c r="J8" s="1"/>
    </row>
    <row r="9" spans="1:10" x14ac:dyDescent="0.25">
      <c r="A9" s="2"/>
      <c r="B9" s="24"/>
      <c r="C9" s="17" t="s">
        <v>77</v>
      </c>
      <c r="D9" s="24"/>
      <c r="E9" s="24"/>
      <c r="F9" s="2"/>
      <c r="G9" s="2"/>
    </row>
    <row r="11" spans="1:10" x14ac:dyDescent="0.25">
      <c r="A11" s="27" t="s">
        <v>3</v>
      </c>
      <c r="B11" s="27"/>
      <c r="C11" s="28"/>
      <c r="D11" s="27"/>
      <c r="E11" s="2"/>
      <c r="F11" s="2"/>
      <c r="G11" s="2"/>
    </row>
    <row r="12" spans="1:10" x14ac:dyDescent="0.25">
      <c r="A12" s="2" t="s">
        <v>34</v>
      </c>
      <c r="D12" s="2" t="s">
        <v>31</v>
      </c>
      <c r="E12" s="2"/>
      <c r="F12" s="2"/>
      <c r="G12" s="2"/>
    </row>
    <row r="13" spans="1:10" x14ac:dyDescent="0.25">
      <c r="A13" s="2" t="s">
        <v>35</v>
      </c>
      <c r="B13" s="2"/>
      <c r="D13" s="2"/>
      <c r="E13" s="2"/>
      <c r="F13" s="2"/>
      <c r="G13" s="2"/>
    </row>
    <row r="14" spans="1:10" x14ac:dyDescent="0.25">
      <c r="A14" s="27" t="s">
        <v>4</v>
      </c>
      <c r="B14" s="27"/>
      <c r="C14" s="28"/>
      <c r="D14" s="27"/>
      <c r="E14" s="27"/>
      <c r="F14" s="27"/>
      <c r="G14" s="2"/>
    </row>
    <row r="15" spans="1:10" x14ac:dyDescent="0.25">
      <c r="A15" s="10"/>
      <c r="B15" s="10" t="s">
        <v>7</v>
      </c>
      <c r="C15" s="10" t="s">
        <v>9</v>
      </c>
      <c r="D15" s="10" t="s">
        <v>14</v>
      </c>
      <c r="E15" s="10" t="s">
        <v>15</v>
      </c>
      <c r="F15" s="10" t="s">
        <v>16</v>
      </c>
      <c r="G15" s="6" t="s">
        <v>18</v>
      </c>
      <c r="H15" s="4"/>
      <c r="I15" s="4"/>
    </row>
    <row r="16" spans="1:10" x14ac:dyDescent="0.25">
      <c r="A16" s="11"/>
      <c r="B16" s="11" t="s">
        <v>5</v>
      </c>
      <c r="C16" s="11" t="s">
        <v>10</v>
      </c>
      <c r="D16" s="11" t="s">
        <v>13</v>
      </c>
      <c r="E16" s="11"/>
      <c r="F16" s="11" t="s">
        <v>17</v>
      </c>
      <c r="G16" s="7"/>
      <c r="H16" s="4"/>
      <c r="I16" s="4"/>
    </row>
    <row r="17" spans="1:9" x14ac:dyDescent="0.25">
      <c r="A17" s="11"/>
      <c r="B17" s="11" t="s">
        <v>6</v>
      </c>
      <c r="C17" s="11" t="s">
        <v>11</v>
      </c>
      <c r="D17" s="11"/>
      <c r="E17" s="11"/>
      <c r="F17" s="11"/>
      <c r="G17" s="7"/>
      <c r="H17" s="4"/>
      <c r="I17" s="4"/>
    </row>
    <row r="18" spans="1:9" x14ac:dyDescent="0.25">
      <c r="A18" s="12"/>
      <c r="B18" s="11" t="s">
        <v>8</v>
      </c>
      <c r="C18" s="11" t="s">
        <v>12</v>
      </c>
      <c r="D18" s="12"/>
      <c r="E18" s="12"/>
      <c r="F18" s="12"/>
      <c r="G18" s="8"/>
    </row>
    <row r="19" spans="1:9" x14ac:dyDescent="0.25">
      <c r="A19" s="12"/>
      <c r="B19" s="12"/>
      <c r="C19" s="11"/>
      <c r="D19" s="12"/>
      <c r="E19" s="12"/>
      <c r="F19" s="12"/>
      <c r="G19" s="8"/>
    </row>
    <row r="20" spans="1:9" x14ac:dyDescent="0.25">
      <c r="A20" s="13"/>
      <c r="B20" s="13"/>
      <c r="C20" s="14"/>
      <c r="D20" s="13"/>
      <c r="E20" s="13"/>
      <c r="F20" s="13"/>
      <c r="G20" s="9"/>
    </row>
    <row r="21" spans="1:9" x14ac:dyDescent="0.25">
      <c r="A21" s="16" t="s">
        <v>19</v>
      </c>
      <c r="B21" s="35">
        <v>741.6</v>
      </c>
      <c r="C21" s="35"/>
      <c r="D21" s="35">
        <v>100.1</v>
      </c>
      <c r="E21" s="35">
        <v>12</v>
      </c>
      <c r="F21" s="16"/>
      <c r="G21" s="16">
        <f>SUM(B21:F21)</f>
        <v>853.7</v>
      </c>
    </row>
    <row r="22" spans="1:9" x14ac:dyDescent="0.25">
      <c r="A22" s="16" t="s">
        <v>20</v>
      </c>
      <c r="B22" s="35">
        <v>711.7</v>
      </c>
      <c r="C22" s="35"/>
      <c r="D22" s="35">
        <v>97.1</v>
      </c>
      <c r="E22" s="35">
        <v>10.3</v>
      </c>
      <c r="F22" s="15"/>
      <c r="G22" s="16">
        <f>SUM(B22:F22)</f>
        <v>819.1</v>
      </c>
    </row>
    <row r="23" spans="1:9" x14ac:dyDescent="0.25">
      <c r="A23" s="28" t="s">
        <v>66</v>
      </c>
      <c r="B23" s="29"/>
      <c r="C23" s="28"/>
      <c r="D23" s="29"/>
      <c r="E23" s="29"/>
    </row>
    <row r="24" spans="1:9" x14ac:dyDescent="0.25">
      <c r="A24" s="30" t="s">
        <v>67</v>
      </c>
      <c r="B24" s="29"/>
      <c r="C24" s="28"/>
      <c r="D24" s="29"/>
      <c r="E24" s="29"/>
    </row>
    <row r="25" spans="1:9" x14ac:dyDescent="0.25">
      <c r="A25" s="85" t="s">
        <v>53</v>
      </c>
      <c r="B25" s="85"/>
      <c r="C25" s="85"/>
      <c r="D25" s="85"/>
      <c r="E25" s="85"/>
      <c r="F25" s="85"/>
      <c r="G25" s="85"/>
    </row>
    <row r="26" spans="1:9" x14ac:dyDescent="0.25">
      <c r="A26" s="85" t="s">
        <v>54</v>
      </c>
      <c r="B26" s="85"/>
      <c r="C26" s="85"/>
      <c r="D26" s="85"/>
      <c r="E26" s="85"/>
      <c r="F26" s="85"/>
      <c r="G26" s="85"/>
    </row>
    <row r="27" spans="1:9" x14ac:dyDescent="0.25">
      <c r="A27" s="31" t="s">
        <v>21</v>
      </c>
      <c r="B27" s="31"/>
      <c r="C27" s="31"/>
      <c r="D27" s="32"/>
      <c r="E27" s="32"/>
      <c r="F27" s="32"/>
    </row>
    <row r="28" spans="1:9" x14ac:dyDescent="0.25">
      <c r="A28" s="48" t="s">
        <v>22</v>
      </c>
      <c r="B28" s="49"/>
      <c r="C28" s="50" t="s">
        <v>23</v>
      </c>
      <c r="D28" s="50" t="s">
        <v>40</v>
      </c>
      <c r="E28" s="51" t="s">
        <v>41</v>
      </c>
      <c r="F28" s="52" t="s">
        <v>42</v>
      </c>
      <c r="G28" s="49"/>
      <c r="H28" s="38"/>
    </row>
    <row r="29" spans="1:9" x14ac:dyDescent="0.25">
      <c r="A29" s="53"/>
      <c r="B29" s="54"/>
      <c r="C29" s="55" t="s">
        <v>24</v>
      </c>
      <c r="D29" s="55" t="s">
        <v>43</v>
      </c>
      <c r="E29" s="40" t="s">
        <v>44</v>
      </c>
      <c r="F29" s="56"/>
      <c r="G29" s="57"/>
      <c r="H29" s="38"/>
    </row>
    <row r="30" spans="1:9" x14ac:dyDescent="0.25">
      <c r="A30" s="53"/>
      <c r="B30" s="54"/>
      <c r="C30" s="55" t="s">
        <v>25</v>
      </c>
      <c r="D30" s="55" t="s">
        <v>45</v>
      </c>
      <c r="E30" s="40" t="s">
        <v>46</v>
      </c>
      <c r="F30" s="56"/>
      <c r="G30" s="57"/>
      <c r="H30" s="38"/>
    </row>
    <row r="31" spans="1:9" x14ac:dyDescent="0.25">
      <c r="A31" s="58"/>
      <c r="B31" s="59"/>
      <c r="C31" s="60" t="s">
        <v>26</v>
      </c>
      <c r="D31" s="60"/>
      <c r="E31" s="61"/>
      <c r="F31" s="62"/>
      <c r="G31" s="63"/>
      <c r="H31" s="38"/>
    </row>
    <row r="32" spans="1:9" x14ac:dyDescent="0.25">
      <c r="A32" s="64" t="s">
        <v>27</v>
      </c>
      <c r="B32" s="65"/>
      <c r="C32" s="66">
        <v>493</v>
      </c>
      <c r="D32" s="67">
        <v>183</v>
      </c>
      <c r="E32" s="65">
        <v>310</v>
      </c>
      <c r="F32" s="80" t="s">
        <v>68</v>
      </c>
      <c r="G32" s="81"/>
      <c r="H32" s="38"/>
    </row>
    <row r="33" spans="1:7" x14ac:dyDescent="0.25">
      <c r="A33" s="22"/>
      <c r="B33" s="38"/>
      <c r="C33" s="39"/>
      <c r="D33" s="22"/>
      <c r="E33" s="38"/>
    </row>
    <row r="34" spans="1:7" x14ac:dyDescent="0.25">
      <c r="A34" s="28" t="s">
        <v>28</v>
      </c>
      <c r="B34" s="29"/>
      <c r="C34" s="28"/>
      <c r="D34" s="29"/>
      <c r="E34" s="29"/>
      <c r="F34" s="29"/>
      <c r="G34" s="29"/>
    </row>
    <row r="35" spans="1:7" x14ac:dyDescent="0.25">
      <c r="A35" s="16" t="s">
        <v>36</v>
      </c>
      <c r="B35" s="19" t="s">
        <v>37</v>
      </c>
      <c r="C35" s="20"/>
      <c r="D35" s="18"/>
      <c r="E35" s="16" t="s">
        <v>38</v>
      </c>
      <c r="F35" s="21" t="s">
        <v>39</v>
      </c>
    </row>
    <row r="36" spans="1:7" x14ac:dyDescent="0.25">
      <c r="A36" s="36" t="str">
        <f>[1]Красн.!A9</f>
        <v>Январь</v>
      </c>
      <c r="B36" s="82" t="str">
        <f>[1]Красн.!B9</f>
        <v>Прогрев ливневок от льда  / Газ пропан</v>
      </c>
      <c r="C36" s="83"/>
      <c r="D36" s="84"/>
      <c r="E36" s="36" t="str">
        <f>[1]Красн.!C9</f>
        <v>1/5 бал</v>
      </c>
      <c r="F36" s="74" t="str">
        <f>[1]Красн.!D9</f>
        <v>160-00</v>
      </c>
    </row>
    <row r="37" spans="1:7" x14ac:dyDescent="0.25">
      <c r="A37" s="37" t="str">
        <f>[1]Красн.!A10</f>
        <v>2016 г.</v>
      </c>
      <c r="B37" s="76" t="str">
        <f>[1]Красн.!B10</f>
        <v>Посыпка придомовой территории ПСС</v>
      </c>
      <c r="C37" s="77"/>
      <c r="D37" s="78"/>
      <c r="E37" s="37" t="str">
        <f>[1]Красн.!C10</f>
        <v>0,5 м3</v>
      </c>
      <c r="F37" s="72">
        <v>750</v>
      </c>
    </row>
    <row r="38" spans="1:7" x14ac:dyDescent="0.25">
      <c r="A38" s="37" t="str">
        <f>[1]Красн.!A11</f>
        <v>Февраль</v>
      </c>
      <c r="B38" s="76" t="str">
        <f>[1]Красн.!B11</f>
        <v>Посыпка придомовой территории ПСС</v>
      </c>
      <c r="C38" s="77"/>
      <c r="D38" s="78"/>
      <c r="E38" s="37">
        <f>[1]Красн.!C11</f>
        <v>0.5</v>
      </c>
      <c r="F38" s="72">
        <v>750</v>
      </c>
    </row>
    <row r="39" spans="1:7" x14ac:dyDescent="0.25">
      <c r="A39" s="37" t="s">
        <v>69</v>
      </c>
      <c r="B39" s="76" t="str">
        <f>[1]Красн.!B12</f>
        <v>Замена канал.труб в стояке . Труба с/т 110 (2м)</v>
      </c>
      <c r="C39" s="77"/>
      <c r="D39" s="78"/>
      <c r="E39" s="37" t="str">
        <f>[1]Красн.!C12</f>
        <v>2 шт</v>
      </c>
      <c r="F39" s="73">
        <f>[1]Красн.!D12</f>
        <v>432</v>
      </c>
    </row>
    <row r="40" spans="1:7" x14ac:dyDescent="0.25">
      <c r="A40" s="37" t="str">
        <f>[1]Красн.!A13</f>
        <v>март</v>
      </c>
      <c r="B40" s="76" t="str">
        <f>[1]Красн.!B13</f>
        <v>отвод п/э 110</v>
      </c>
      <c r="C40" s="77"/>
      <c r="D40" s="78"/>
      <c r="E40" s="37" t="str">
        <f>[1]Красн.!C13</f>
        <v>2 шт</v>
      </c>
      <c r="F40" s="72">
        <f>[1]Красн.!D13</f>
        <v>96</v>
      </c>
    </row>
    <row r="41" spans="1:7" x14ac:dyDescent="0.25">
      <c r="A41" s="37">
        <f>[1]Красн.!A14</f>
        <v>2016</v>
      </c>
      <c r="B41" s="76" t="str">
        <f>[1]Красн.!B14</f>
        <v>переходник</v>
      </c>
      <c r="C41" s="77"/>
      <c r="D41" s="78"/>
      <c r="E41" s="37" t="str">
        <f>[1]Красн.!C14</f>
        <v>4 шт</v>
      </c>
      <c r="F41" s="72">
        <f>[1]Красн.!D14</f>
        <v>628</v>
      </c>
    </row>
    <row r="42" spans="1:7" x14ac:dyDescent="0.25">
      <c r="A42" s="37"/>
      <c r="B42" s="76" t="str">
        <f>[1]Красн.!B15</f>
        <v>ревизия п/э 110</v>
      </c>
      <c r="C42" s="77"/>
      <c r="D42" s="78"/>
      <c r="E42" s="39" t="str">
        <f>[1]Красн.!C15</f>
        <v>1 шт</v>
      </c>
      <c r="F42" s="73">
        <f>[1]Красн.!D15</f>
        <v>95</v>
      </c>
    </row>
    <row r="43" spans="1:7" x14ac:dyDescent="0.25">
      <c r="A43" s="37"/>
      <c r="B43" s="76" t="str">
        <f>[1]Красн.!B16</f>
        <v>муфта п/э 110</v>
      </c>
      <c r="C43" s="77"/>
      <c r="D43" s="78"/>
      <c r="E43" s="39" t="str">
        <f>[1]Красн.!C16</f>
        <v>2 шт</v>
      </c>
      <c r="F43" s="73">
        <f>[1]Красн.!D16</f>
        <v>114</v>
      </c>
    </row>
    <row r="44" spans="1:7" x14ac:dyDescent="0.25">
      <c r="A44" s="37"/>
      <c r="B44" s="76" t="str">
        <f>[1]Красн.!B17</f>
        <v>муфта соед.</v>
      </c>
      <c r="C44" s="77"/>
      <c r="D44" s="78"/>
      <c r="E44" s="39" t="str">
        <f>[1]Красн.!C17</f>
        <v>2 шт</v>
      </c>
      <c r="F44" s="73">
        <f>[1]Красн.!D17</f>
        <v>112</v>
      </c>
    </row>
    <row r="45" spans="1:7" x14ac:dyDescent="0.25">
      <c r="A45" s="37"/>
      <c r="B45" s="76" t="str">
        <f>[1]Красн.!B18</f>
        <v>Замена эл. лампочек в подвале</v>
      </c>
      <c r="C45" s="77"/>
      <c r="D45" s="78"/>
      <c r="E45" s="39" t="str">
        <f>[1]Красн.!C18</f>
        <v>2 шт</v>
      </c>
      <c r="F45" s="73">
        <f>[1]Красн.!D18</f>
        <v>42</v>
      </c>
    </row>
    <row r="46" spans="1:7" x14ac:dyDescent="0.25">
      <c r="A46" s="37"/>
      <c r="B46" s="76" t="str">
        <f>[1]Красн.!B19</f>
        <v>Замена уч-ка трубы х/в.   Труба пп 25</v>
      </c>
      <c r="C46" s="77"/>
      <c r="D46" s="78"/>
      <c r="E46" s="39" t="str">
        <f>[1]Красн.!C19</f>
        <v>4 м</v>
      </c>
      <c r="F46" s="73">
        <f>[1]Красн.!D19</f>
        <v>735.6</v>
      </c>
    </row>
    <row r="47" spans="1:7" x14ac:dyDescent="0.25">
      <c r="A47" s="37"/>
      <c r="B47" s="76" t="str">
        <f>[1]Красн.!B20</f>
        <v>кран шар 25</v>
      </c>
      <c r="C47" s="77"/>
      <c r="D47" s="78"/>
      <c r="E47" s="39" t="str">
        <f>[1]Красн.!C20</f>
        <v>1 шт</v>
      </c>
      <c r="F47" s="73">
        <f>[1]Красн.!D20</f>
        <v>419.2</v>
      </c>
    </row>
    <row r="48" spans="1:7" x14ac:dyDescent="0.25">
      <c r="A48" s="37"/>
      <c r="B48" s="76" t="str">
        <f>[1]Красн.!B21</f>
        <v>американка 32</v>
      </c>
      <c r="C48" s="77"/>
      <c r="D48" s="78"/>
      <c r="E48" s="39" t="str">
        <f>[1]Красн.!C21</f>
        <v>2 шт</v>
      </c>
      <c r="F48" s="73">
        <f>[1]Красн.!D21</f>
        <v>439</v>
      </c>
    </row>
    <row r="49" spans="1:6" x14ac:dyDescent="0.25">
      <c r="A49" s="37"/>
      <c r="B49" s="76" t="str">
        <f>[1]Красн.!B22</f>
        <v>лён с/т</v>
      </c>
      <c r="C49" s="77"/>
      <c r="D49" s="78"/>
      <c r="E49" s="39" t="str">
        <f>[1]Красн.!C22</f>
        <v>1/4 пач.</v>
      </c>
      <c r="F49" s="73">
        <f>[1]Красн.!D22</f>
        <v>55</v>
      </c>
    </row>
    <row r="50" spans="1:6" x14ac:dyDescent="0.25">
      <c r="A50" s="37"/>
      <c r="B50" s="76" t="str">
        <f>[1]Красн.!B23</f>
        <v>герметик</v>
      </c>
      <c r="C50" s="77"/>
      <c r="D50" s="78"/>
      <c r="E50" s="39" t="str">
        <f>[1]Красн.!C23</f>
        <v>1 шт</v>
      </c>
      <c r="F50" s="73">
        <f>[1]Красн.!D23</f>
        <v>10</v>
      </c>
    </row>
    <row r="51" spans="1:6" x14ac:dyDescent="0.25">
      <c r="A51" s="37"/>
      <c r="B51" s="76" t="str">
        <f>[1]Красн.!B24</f>
        <v>муфта соед. 32</v>
      </c>
      <c r="C51" s="77"/>
      <c r="D51" s="78"/>
      <c r="E51" s="39" t="str">
        <f>[1]Красн.!C24</f>
        <v>2 шт</v>
      </c>
      <c r="F51" s="73">
        <f>[1]Красн.!D24</f>
        <v>10</v>
      </c>
    </row>
    <row r="52" spans="1:6" x14ac:dyDescent="0.25">
      <c r="A52" s="37"/>
      <c r="B52" s="76" t="str">
        <f>[1]Красн.!B25</f>
        <v>угол 32</v>
      </c>
      <c r="C52" s="77"/>
      <c r="D52" s="78"/>
      <c r="E52" s="39" t="str">
        <f>[1]Красн.!C25</f>
        <v>2 шт</v>
      </c>
      <c r="F52" s="73">
        <f>[1]Красн.!D25</f>
        <v>30.6</v>
      </c>
    </row>
    <row r="53" spans="1:6" x14ac:dyDescent="0.25">
      <c r="A53" s="37"/>
      <c r="B53" s="76" t="str">
        <f>[1]Красн.!B26</f>
        <v>муфта пп 32</v>
      </c>
      <c r="C53" s="77"/>
      <c r="D53" s="78"/>
      <c r="E53" s="39" t="str">
        <f>[1]Красн.!C26</f>
        <v>1 шт</v>
      </c>
      <c r="F53" s="73">
        <f>[1]Красн.!D26</f>
        <v>10</v>
      </c>
    </row>
    <row r="54" spans="1:6" x14ac:dyDescent="0.25">
      <c r="A54" s="37"/>
      <c r="B54" s="76" t="str">
        <f>[1]Красн.!B27</f>
        <v>подводка для х/ воды</v>
      </c>
      <c r="C54" s="77"/>
      <c r="D54" s="78"/>
      <c r="E54" s="39" t="str">
        <f>[1]Красн.!C27</f>
        <v>2 шт</v>
      </c>
      <c r="F54" s="73">
        <f>[1]Красн.!D27</f>
        <v>216</v>
      </c>
    </row>
    <row r="55" spans="1:6" x14ac:dyDescent="0.25">
      <c r="A55" s="37"/>
      <c r="B55" s="76" t="str">
        <f>[1]Красн.!B28</f>
        <v>кран шар. 15</v>
      </c>
      <c r="C55" s="77"/>
      <c r="D55" s="78"/>
      <c r="E55" s="39" t="str">
        <f>[1]Красн.!C28</f>
        <v>2 шт</v>
      </c>
      <c r="F55" s="73">
        <f>[1]Красн.!D28</f>
        <v>336.4</v>
      </c>
    </row>
    <row r="56" spans="1:6" x14ac:dyDescent="0.25">
      <c r="A56" s="37"/>
      <c r="B56" s="76" t="str">
        <f>[1]Красн.!B29</f>
        <v>Метла березовая для дворника</v>
      </c>
      <c r="C56" s="77"/>
      <c r="D56" s="78"/>
      <c r="E56" s="39" t="str">
        <f>[1]Красн.!C29</f>
        <v>10 шт</v>
      </c>
      <c r="F56" s="73">
        <f>[1]Красн.!D29</f>
        <v>450</v>
      </c>
    </row>
    <row r="57" spans="1:6" x14ac:dyDescent="0.25">
      <c r="A57" s="37" t="s">
        <v>72</v>
      </c>
      <c r="B57" s="76" t="s">
        <v>73</v>
      </c>
      <c r="C57" s="77"/>
      <c r="D57" s="78"/>
      <c r="E57" s="39"/>
      <c r="F57" s="73"/>
    </row>
    <row r="58" spans="1:6" x14ac:dyDescent="0.25">
      <c r="A58" s="37"/>
      <c r="B58" s="76" t="s">
        <v>74</v>
      </c>
      <c r="C58" s="77"/>
      <c r="D58" s="78"/>
      <c r="E58" s="39"/>
      <c r="F58" s="73"/>
    </row>
    <row r="59" spans="1:6" x14ac:dyDescent="0.25">
      <c r="A59" s="37" t="str">
        <f>[1]Красн.!A30</f>
        <v>июнь</v>
      </c>
      <c r="B59" s="76" t="str">
        <f>[1]Красн.!B30</f>
        <v>Ремонт ГВС в подвале</v>
      </c>
      <c r="C59" s="77"/>
      <c r="D59" s="78"/>
      <c r="E59" s="39" t="s">
        <v>71</v>
      </c>
      <c r="F59" s="73"/>
    </row>
    <row r="60" spans="1:6" x14ac:dyDescent="0.25">
      <c r="A60" s="37">
        <f>[1]Красн.!A31</f>
        <v>2016</v>
      </c>
      <c r="B60" s="76" t="str">
        <f>[1]Красн.!B31</f>
        <v>Установка американок д.32</v>
      </c>
      <c r="C60" s="77"/>
      <c r="D60" s="78"/>
      <c r="E60" s="39" t="str">
        <f>[1]Красн.!C31</f>
        <v>22 шт</v>
      </c>
      <c r="F60" s="73">
        <f>[1]Красн.!D31</f>
        <v>4926</v>
      </c>
    </row>
    <row r="61" spans="1:6" x14ac:dyDescent="0.25">
      <c r="A61" s="37"/>
      <c r="B61" s="76" t="str">
        <f>[1]Красн.!B32</f>
        <v>кран шаровый д.15</v>
      </c>
      <c r="C61" s="77"/>
      <c r="D61" s="78"/>
      <c r="E61" s="39" t="str">
        <f>[1]Красн.!C32</f>
        <v>19 шт</v>
      </c>
      <c r="F61" s="73">
        <f>[1]Красн.!D32</f>
        <v>3145</v>
      </c>
    </row>
    <row r="62" spans="1:6" x14ac:dyDescent="0.25">
      <c r="A62" s="37"/>
      <c r="B62" s="76" t="str">
        <f>[1]Красн.!B33</f>
        <v>кран шаровый д.25</v>
      </c>
      <c r="C62" s="77"/>
      <c r="D62" s="78"/>
      <c r="E62" s="39" t="str">
        <f>[1]Красн.!C33</f>
        <v>7 шт</v>
      </c>
      <c r="F62" s="73">
        <f>[1]Красн.!D33</f>
        <v>3063</v>
      </c>
    </row>
    <row r="63" spans="1:6" x14ac:dyDescent="0.25">
      <c r="A63" s="37"/>
      <c r="B63" s="76" t="str">
        <f>[1]Красн.!B34</f>
        <v>тройник 20</v>
      </c>
      <c r="C63" s="77"/>
      <c r="D63" s="78"/>
      <c r="E63" s="39" t="str">
        <f>[1]Красн.!C34</f>
        <v>7 шт</v>
      </c>
      <c r="F63" s="73">
        <f>[1]Красн.!D34</f>
        <v>54</v>
      </c>
    </row>
    <row r="64" spans="1:6" x14ac:dyDescent="0.25">
      <c r="A64" s="37"/>
      <c r="B64" s="76" t="str">
        <f>[1]Красн.!B35</f>
        <v>угол 32</v>
      </c>
      <c r="C64" s="77"/>
      <c r="D64" s="78"/>
      <c r="E64" s="39" t="str">
        <f>[1]Красн.!C35</f>
        <v>10 шт</v>
      </c>
      <c r="F64" s="73">
        <f>[1]Красн.!D35</f>
        <v>927</v>
      </c>
    </row>
    <row r="65" spans="1:6" x14ac:dyDescent="0.25">
      <c r="A65" s="37"/>
      <c r="B65" s="76" t="str">
        <f>[1]Красн.!B36</f>
        <v>угол 20</v>
      </c>
      <c r="C65" s="77"/>
      <c r="D65" s="78"/>
      <c r="E65" s="39" t="str">
        <f>[1]Красн.!C36</f>
        <v>11 шт</v>
      </c>
      <c r="F65" s="73">
        <f>[1]Красн.!D36</f>
        <v>55</v>
      </c>
    </row>
    <row r="66" spans="1:6" x14ac:dyDescent="0.25">
      <c r="A66" s="37"/>
      <c r="B66" s="76" t="str">
        <f>[1]Красн.!B37</f>
        <v>кран латун. 25</v>
      </c>
      <c r="C66" s="77"/>
      <c r="D66" s="78"/>
      <c r="E66" s="39" t="str">
        <f>[1]Красн.!C37</f>
        <v>6 шт</v>
      </c>
      <c r="F66" s="73">
        <f>[1]Красн.!D37</f>
        <v>2628</v>
      </c>
    </row>
    <row r="67" spans="1:6" x14ac:dyDescent="0.25">
      <c r="A67" s="37"/>
      <c r="B67" s="76" t="str">
        <f>[1]Красн.!B38</f>
        <v>муфта комбинированная 20 (американка )</v>
      </c>
      <c r="C67" s="77"/>
      <c r="D67" s="78"/>
      <c r="E67" s="39" t="str">
        <f>[1]Красн.!C38</f>
        <v>19 шт</v>
      </c>
      <c r="F67" s="73">
        <f>[1]Красн.!D38</f>
        <v>1957</v>
      </c>
    </row>
    <row r="68" spans="1:6" x14ac:dyDescent="0.25">
      <c r="A68" s="37"/>
      <c r="B68" s="76" t="str">
        <f>[1]Красн.!B39</f>
        <v>кран шаровый 20</v>
      </c>
      <c r="C68" s="77"/>
      <c r="D68" s="78"/>
      <c r="E68" s="39" t="str">
        <f>[1]Красн.!C39</f>
        <v>2 шт</v>
      </c>
      <c r="F68" s="73">
        <f>[1]Красн.!D39</f>
        <v>498</v>
      </c>
    </row>
    <row r="69" spans="1:6" x14ac:dyDescent="0.25">
      <c r="A69" s="37"/>
      <c r="B69" s="76" t="str">
        <f>[1]Красн.!B40</f>
        <v>труба рр 25</v>
      </c>
      <c r="C69" s="77"/>
      <c r="D69" s="78"/>
      <c r="E69" s="39" t="str">
        <f>[1]Красн.!C40</f>
        <v>16 м</v>
      </c>
      <c r="F69" s="73">
        <f>[1]Красн.!D40</f>
        <v>1636</v>
      </c>
    </row>
    <row r="70" spans="1:6" x14ac:dyDescent="0.25">
      <c r="A70" s="37"/>
      <c r="B70" s="76" t="str">
        <f>[1]Красн.!B41</f>
        <v>горелка газовая</v>
      </c>
      <c r="C70" s="77"/>
      <c r="D70" s="78"/>
      <c r="E70" s="39" t="str">
        <f>[1]Красн.!C41</f>
        <v>1 шт</v>
      </c>
      <c r="F70" s="73">
        <f>[1]Красн.!D41</f>
        <v>156</v>
      </c>
    </row>
    <row r="71" spans="1:6" x14ac:dyDescent="0.25">
      <c r="A71" s="37"/>
      <c r="B71" s="76" t="str">
        <f>[1]Красн.!B42</f>
        <v>Ремонт канализации в кв.13.     Муфта 110</v>
      </c>
      <c r="C71" s="77"/>
      <c r="D71" s="78"/>
      <c r="E71" s="39" t="str">
        <f>[1]Красн.!C42</f>
        <v>2 шт</v>
      </c>
      <c r="F71" s="73">
        <f>[1]Красн.!D42</f>
        <v>112</v>
      </c>
    </row>
    <row r="72" spans="1:6" x14ac:dyDescent="0.25">
      <c r="A72" s="37"/>
      <c r="B72" s="76" t="str">
        <f>[1]Красн.!B43</f>
        <v>Труба 110</v>
      </c>
      <c r="C72" s="77"/>
      <c r="D72" s="78"/>
      <c r="E72" s="39" t="str">
        <f>[1]Красн.!C43</f>
        <v>3 м</v>
      </c>
      <c r="F72" s="73">
        <f>[1]Красн.!D43</f>
        <v>354</v>
      </c>
    </row>
    <row r="73" spans="1:6" x14ac:dyDescent="0.25">
      <c r="A73" s="37"/>
      <c r="B73" s="76" t="str">
        <f>[1]Красн.!B44</f>
        <v>Манжет</v>
      </c>
      <c r="C73" s="77"/>
      <c r="D73" s="78"/>
      <c r="E73" s="39" t="str">
        <f>[1]Красн.!C44</f>
        <v>1 шт</v>
      </c>
      <c r="F73" s="73">
        <f>[1]Красн.!D44</f>
        <v>33</v>
      </c>
    </row>
    <row r="74" spans="1:6" ht="15" hidden="1" customHeight="1" x14ac:dyDescent="0.25">
      <c r="A74" s="37"/>
      <c r="B74" s="76" t="str">
        <f>[1]Красн.!B45</f>
        <v>ревизия п/э 110</v>
      </c>
      <c r="C74" s="77"/>
      <c r="D74" s="78"/>
      <c r="E74" s="39" t="str">
        <f>[1]Красн.!C45</f>
        <v>1 шт</v>
      </c>
      <c r="F74" s="73">
        <f>[1]Красн.!D45</f>
        <v>95</v>
      </c>
    </row>
    <row r="75" spans="1:6" ht="15" customHeight="1" x14ac:dyDescent="0.25">
      <c r="A75" s="37"/>
      <c r="B75" s="76" t="str">
        <f>[1]Красн.!B46</f>
        <v>Переходник</v>
      </c>
      <c r="C75" s="77"/>
      <c r="D75" s="78"/>
      <c r="E75" s="39" t="str">
        <f>[1]Красн.!C46</f>
        <v>1 шт</v>
      </c>
      <c r="F75" s="73">
        <f>[1]Красн.!D46</f>
        <v>126</v>
      </c>
    </row>
    <row r="76" spans="1:6" ht="15" customHeight="1" x14ac:dyDescent="0.25">
      <c r="A76" s="37"/>
      <c r="B76" s="76" t="str">
        <f>[1]Красн.!B47</f>
        <v>Ремонт мягкой кровли</v>
      </c>
      <c r="C76" s="77"/>
      <c r="D76" s="78"/>
      <c r="E76" s="39" t="str">
        <f>[1]Красн.!C47</f>
        <v>50 м2</v>
      </c>
      <c r="F76" s="73"/>
    </row>
    <row r="77" spans="1:6" x14ac:dyDescent="0.25">
      <c r="A77" s="37"/>
      <c r="B77" s="76" t="str">
        <f>[1]Красн.!B48</f>
        <v xml:space="preserve">газ Пропан </v>
      </c>
      <c r="C77" s="77"/>
      <c r="D77" s="78"/>
      <c r="E77" s="39" t="str">
        <f>[1]Красн.!C48</f>
        <v>2 бал</v>
      </c>
      <c r="F77" s="73">
        <f>[1]Красн.!D48</f>
        <v>1500</v>
      </c>
    </row>
    <row r="78" spans="1:6" x14ac:dyDescent="0.25">
      <c r="A78" s="37"/>
      <c r="B78" s="76" t="str">
        <f>[1]Красн.!B49</f>
        <v>мешки д/мусора</v>
      </c>
      <c r="C78" s="77"/>
      <c r="D78" s="78"/>
      <c r="E78" s="39" t="str">
        <f>[1]Красн.!C49</f>
        <v>2 уп</v>
      </c>
      <c r="F78" s="73">
        <f>[1]Красн.!D49</f>
        <v>750</v>
      </c>
    </row>
    <row r="79" spans="1:6" x14ac:dyDescent="0.25">
      <c r="A79" s="37"/>
      <c r="B79" s="76" t="str">
        <f>[1]Красн.!B50</f>
        <v>Ремонт лавочек.  Пиломатериал обр.50</v>
      </c>
      <c r="C79" s="77"/>
      <c r="D79" s="78"/>
      <c r="E79" s="39" t="str">
        <f>[1]Красн.!C50</f>
        <v>0,2 м3</v>
      </c>
      <c r="F79" s="73">
        <f>[1]Красн.!D50</f>
        <v>1391</v>
      </c>
    </row>
    <row r="80" spans="1:6" x14ac:dyDescent="0.25">
      <c r="A80" s="37"/>
      <c r="B80" s="76" t="str">
        <f>[1]Красн.!B51</f>
        <v>Пиломатериал обр.25</v>
      </c>
      <c r="C80" s="77"/>
      <c r="D80" s="78"/>
      <c r="E80" s="39" t="str">
        <f>[1]Красн.!C51</f>
        <v>0,3 м3</v>
      </c>
      <c r="F80" s="73">
        <f>[1]Красн.!D51</f>
        <v>2087</v>
      </c>
    </row>
    <row r="81" spans="1:6" x14ac:dyDescent="0.25">
      <c r="A81" s="37"/>
      <c r="B81" s="76" t="s">
        <v>78</v>
      </c>
      <c r="C81" s="77"/>
      <c r="D81" s="78"/>
      <c r="E81" s="39"/>
      <c r="F81" s="73">
        <v>862</v>
      </c>
    </row>
    <row r="82" spans="1:6" x14ac:dyDescent="0.25">
      <c r="A82" s="37" t="str">
        <f>[1]Красн.!A52</f>
        <v>июль</v>
      </c>
      <c r="B82" s="76" t="str">
        <f>[1]Красн.!B52</f>
        <v>Ремонт мягкой кровли</v>
      </c>
      <c r="C82" s="77"/>
      <c r="D82" s="78"/>
      <c r="E82" s="39" t="str">
        <f>[1]Красн.!C52</f>
        <v>40 м2</v>
      </c>
      <c r="F82" s="73"/>
    </row>
    <row r="83" spans="1:6" x14ac:dyDescent="0.25">
      <c r="A83" s="37">
        <f>[1]Красн.!A53</f>
        <v>2016</v>
      </c>
      <c r="B83" s="76" t="str">
        <f>[1]Красн.!B53</f>
        <v xml:space="preserve">газ Пропан </v>
      </c>
      <c r="C83" s="77"/>
      <c r="D83" s="78"/>
      <c r="E83" s="39" t="str">
        <f>[1]Красн.!C53</f>
        <v>1 б</v>
      </c>
      <c r="F83" s="73">
        <f>[1]Красн.!D53</f>
        <v>750</v>
      </c>
    </row>
    <row r="84" spans="1:6" x14ac:dyDescent="0.25">
      <c r="A84" s="37"/>
      <c r="B84" s="76" t="str">
        <f>[1]Красн.!B54</f>
        <v>Ремонт и покраска входных групп в подъезды</v>
      </c>
      <c r="C84" s="77"/>
      <c r="D84" s="78"/>
      <c r="E84" s="39"/>
      <c r="F84" s="73"/>
    </row>
    <row r="85" spans="1:6" x14ac:dyDescent="0.25">
      <c r="A85" s="37"/>
      <c r="B85" s="76" t="str">
        <f>[1]Красн.!B55</f>
        <v>Краска фасадная</v>
      </c>
      <c r="C85" s="77"/>
      <c r="D85" s="78"/>
      <c r="E85" s="39" t="str">
        <f>[1]Красн.!C55</f>
        <v>78 кг</v>
      </c>
      <c r="F85" s="73">
        <f>[1]Красн.!D55</f>
        <v>4001</v>
      </c>
    </row>
    <row r="86" spans="1:6" x14ac:dyDescent="0.25">
      <c r="A86" s="37"/>
      <c r="B86" s="76" t="str">
        <f>[1]Красн.!B56</f>
        <v>Колер</v>
      </c>
      <c r="C86" s="77"/>
      <c r="D86" s="78"/>
      <c r="E86" s="39" t="str">
        <f>[1]Красн.!C56</f>
        <v>40 шт</v>
      </c>
      <c r="F86" s="73">
        <f>[1]Красн.!D56</f>
        <v>1613.3</v>
      </c>
    </row>
    <row r="87" spans="1:6" x14ac:dyDescent="0.25">
      <c r="A87" s="37"/>
      <c r="B87" s="76" t="str">
        <f>[1]Красн.!B57</f>
        <v>Грунтовка</v>
      </c>
      <c r="C87" s="77"/>
      <c r="D87" s="78"/>
      <c r="E87" s="39" t="str">
        <f>[1]Красн.!C57</f>
        <v>15 л</v>
      </c>
      <c r="F87" s="73">
        <f>[1]Красн.!D57</f>
        <v>217.5</v>
      </c>
    </row>
    <row r="88" spans="1:6" x14ac:dyDescent="0.25">
      <c r="A88" s="37"/>
      <c r="B88" s="76" t="str">
        <f>[1]Красн.!B58</f>
        <v>Валик малярный</v>
      </c>
      <c r="C88" s="77"/>
      <c r="D88" s="78"/>
      <c r="E88" s="39" t="str">
        <f>[1]Красн.!C58</f>
        <v>3 шт</v>
      </c>
      <c r="F88" s="73">
        <f>[1]Красн.!D58</f>
        <v>669</v>
      </c>
    </row>
    <row r="89" spans="1:6" x14ac:dyDescent="0.25">
      <c r="A89" s="37"/>
      <c r="B89" s="76" t="str">
        <f>[1]Красн.!B59</f>
        <v>Замена ламочек эл.</v>
      </c>
      <c r="C89" s="77"/>
      <c r="D89" s="78"/>
      <c r="E89" s="39" t="str">
        <f>[1]Красн.!C59</f>
        <v>2 шт</v>
      </c>
      <c r="F89" s="73">
        <f>[1]Красн.!D59</f>
        <v>43</v>
      </c>
    </row>
    <row r="90" spans="1:6" x14ac:dyDescent="0.25">
      <c r="A90" s="37"/>
      <c r="B90" s="76" t="str">
        <f>[1]Красн.!B60</f>
        <v>Провод ВВГ 2*2,5</v>
      </c>
      <c r="C90" s="77"/>
      <c r="D90" s="78"/>
      <c r="E90" s="39" t="str">
        <f>[1]Красн.!C60</f>
        <v>15 м</v>
      </c>
      <c r="F90" s="73">
        <f>[1]Красн.!D60</f>
        <v>165</v>
      </c>
    </row>
    <row r="91" spans="1:6" x14ac:dyDescent="0.25">
      <c r="A91" s="37"/>
      <c r="B91" s="76" t="str">
        <f>[1]Красн.!B61</f>
        <v>Колодка соед.</v>
      </c>
      <c r="C91" s="77"/>
      <c r="D91" s="78"/>
      <c r="E91" s="39" t="str">
        <f>[1]Красн.!C61</f>
        <v>6 шт</v>
      </c>
      <c r="F91" s="73">
        <f>[1]Красн.!D61</f>
        <v>3</v>
      </c>
    </row>
    <row r="92" spans="1:6" x14ac:dyDescent="0.25">
      <c r="A92" s="37"/>
      <c r="B92" s="76" t="str">
        <f>[1]Красн.!B62</f>
        <v>Замена патронов эл.</v>
      </c>
      <c r="C92" s="77"/>
      <c r="D92" s="78"/>
      <c r="E92" s="39" t="str">
        <f>[1]Красн.!C62</f>
        <v>2 шт</v>
      </c>
      <c r="F92" s="73">
        <f>[1]Красн.!D62</f>
        <v>24</v>
      </c>
    </row>
    <row r="93" spans="1:6" x14ac:dyDescent="0.25">
      <c r="A93" s="37" t="str">
        <f>[1]Красн.!A63</f>
        <v>август</v>
      </c>
      <c r="B93" s="76" t="str">
        <f>[1]Красн.!B63</f>
        <v>Ремонт ГВС в подвале и канализации</v>
      </c>
      <c r="C93" s="77"/>
      <c r="D93" s="78"/>
      <c r="E93" s="39"/>
      <c r="F93" s="73"/>
    </row>
    <row r="94" spans="1:6" x14ac:dyDescent="0.25">
      <c r="A94" s="37">
        <f>[1]Красн.!A64</f>
        <v>2016</v>
      </c>
      <c r="B94" s="76" t="str">
        <f>[1]Красн.!B64</f>
        <v>Кран шар.3/4</v>
      </c>
      <c r="C94" s="77"/>
      <c r="D94" s="78"/>
      <c r="E94" s="39" t="str">
        <f>[1]Красн.!C64</f>
        <v>2 шт</v>
      </c>
      <c r="F94" s="73">
        <f>[1]Красн.!D64</f>
        <v>450</v>
      </c>
    </row>
    <row r="95" spans="1:6" x14ac:dyDescent="0.25">
      <c r="A95" s="37"/>
      <c r="B95" s="76" t="str">
        <f>[1]Красн.!B65</f>
        <v>Американка 25</v>
      </c>
      <c r="C95" s="77"/>
      <c r="D95" s="78"/>
      <c r="E95" s="39" t="str">
        <f>[1]Красн.!C65</f>
        <v>4 шт</v>
      </c>
      <c r="F95" s="73">
        <f>[1]Красн.!D65</f>
        <v>712</v>
      </c>
    </row>
    <row r="96" spans="1:6" x14ac:dyDescent="0.25">
      <c r="A96" s="37"/>
      <c r="B96" s="76" t="str">
        <f>[1]Красн.!B66</f>
        <v>Кран шар. 1/2</v>
      </c>
      <c r="C96" s="77"/>
      <c r="D96" s="78"/>
      <c r="E96" s="39" t="str">
        <f>[1]Красн.!C66</f>
        <v>2 шт</v>
      </c>
      <c r="F96" s="73">
        <f>[1]Красн.!D66</f>
        <v>786</v>
      </c>
    </row>
    <row r="97" spans="1:6" x14ac:dyDescent="0.25">
      <c r="A97" s="37"/>
      <c r="B97" s="76" t="str">
        <f>[1]Красн.!B67</f>
        <v>Переходник чугун/пластик</v>
      </c>
      <c r="C97" s="77"/>
      <c r="D97" s="78"/>
      <c r="E97" s="39" t="str">
        <f>[1]Красн.!C67</f>
        <v>2 шт</v>
      </c>
      <c r="F97" s="73">
        <f>[1]Красн.!D67</f>
        <v>196</v>
      </c>
    </row>
    <row r="98" spans="1:6" x14ac:dyDescent="0.25">
      <c r="A98" s="37"/>
      <c r="B98" s="76" t="str">
        <f>[1]Красн.!B68</f>
        <v>Манжет 123*110</v>
      </c>
      <c r="C98" s="77"/>
      <c r="D98" s="78"/>
      <c r="E98" s="39" t="str">
        <f>[1]Красн.!C68</f>
        <v>2 шт</v>
      </c>
      <c r="F98" s="73">
        <f>[1]Красн.!D68</f>
        <v>66</v>
      </c>
    </row>
    <row r="99" spans="1:6" x14ac:dyDescent="0.25">
      <c r="A99" s="37"/>
      <c r="B99" s="76" t="str">
        <f>[1]Красн.!B69</f>
        <v>Ревизия д.110</v>
      </c>
      <c r="C99" s="77"/>
      <c r="D99" s="78"/>
      <c r="E99" s="39" t="str">
        <f>[1]Красн.!C69</f>
        <v>2 шт</v>
      </c>
      <c r="F99" s="73">
        <f>[1]Красн.!D69</f>
        <v>212</v>
      </c>
    </row>
    <row r="100" spans="1:6" x14ac:dyDescent="0.25">
      <c r="A100" s="37"/>
      <c r="B100" s="76" t="str">
        <f>[1]Красн.!B70</f>
        <v>Муфта п/э 110</v>
      </c>
      <c r="C100" s="77"/>
      <c r="D100" s="78"/>
      <c r="E100" s="39" t="str">
        <f>[1]Красн.!C70</f>
        <v>2 шт</v>
      </c>
      <c r="F100" s="73">
        <f>[1]Красн.!D70</f>
        <v>182</v>
      </c>
    </row>
    <row r="101" spans="1:6" x14ac:dyDescent="0.25">
      <c r="A101" s="37"/>
      <c r="B101" s="76" t="str">
        <f>[1]Красн.!B71</f>
        <v>Ремонт и покраска входных групп в подъезды</v>
      </c>
      <c r="C101" s="77"/>
      <c r="D101" s="78"/>
      <c r="E101" s="39"/>
      <c r="F101" s="73"/>
    </row>
    <row r="102" spans="1:6" x14ac:dyDescent="0.25">
      <c r="A102" s="37"/>
      <c r="B102" s="76" t="str">
        <f>[1]Красн.!B72</f>
        <v>Уайт- спирит</v>
      </c>
      <c r="C102" s="77"/>
      <c r="D102" s="78"/>
      <c r="E102" s="39" t="str">
        <f>[1]Красн.!C72</f>
        <v>1 л</v>
      </c>
      <c r="F102" s="73">
        <f>[1]Красн.!D72</f>
        <v>59</v>
      </c>
    </row>
    <row r="103" spans="1:6" x14ac:dyDescent="0.25">
      <c r="A103" s="37"/>
      <c r="B103" s="76" t="str">
        <f>[1]Красн.!B73</f>
        <v>Грунт-эмаль по ржавчине</v>
      </c>
      <c r="C103" s="77"/>
      <c r="D103" s="78"/>
      <c r="E103" s="39" t="str">
        <f>[1]Красн.!C73</f>
        <v>6 кг</v>
      </c>
      <c r="F103" s="73">
        <f>[1]Красн.!D73</f>
        <v>1383</v>
      </c>
    </row>
    <row r="104" spans="1:6" x14ac:dyDescent="0.25">
      <c r="A104" s="37"/>
      <c r="B104" s="76" t="str">
        <f>[1]Красн.!B74</f>
        <v>Эмаль ПФ - 115</v>
      </c>
      <c r="C104" s="77"/>
      <c r="D104" s="78"/>
      <c r="E104" s="39" t="str">
        <f>[1]Красн.!C74</f>
        <v>6,8 кг</v>
      </c>
      <c r="F104" s="73">
        <f>[1]Красн.!D74</f>
        <v>773</v>
      </c>
    </row>
    <row r="105" spans="1:6" x14ac:dyDescent="0.25">
      <c r="A105" s="37"/>
      <c r="B105" s="76" t="str">
        <f>[1]Красн.!B75</f>
        <v>Кисть</v>
      </c>
      <c r="C105" s="77"/>
      <c r="D105" s="78"/>
      <c r="E105" s="39" t="str">
        <f>[1]Красн.!C75</f>
        <v>1 шт</v>
      </c>
      <c r="F105" s="73">
        <f>[1]Красн.!D75</f>
        <v>42</v>
      </c>
    </row>
    <row r="106" spans="1:6" x14ac:dyDescent="0.25">
      <c r="A106" s="37"/>
      <c r="B106" s="76" t="str">
        <f>[1]Красн.!B76</f>
        <v>круг отрезной</v>
      </c>
      <c r="C106" s="77"/>
      <c r="D106" s="78"/>
      <c r="E106" s="39" t="str">
        <f>[1]Красн.!C76</f>
        <v>15 шт</v>
      </c>
      <c r="F106" s="73">
        <f>[1]Красн.!D76</f>
        <v>470</v>
      </c>
    </row>
    <row r="107" spans="1:6" x14ac:dyDescent="0.25">
      <c r="A107" s="37"/>
      <c r="B107" s="76" t="str">
        <f>[1]Красн.!B77</f>
        <v>Работа а/вышки.  Бензин АИ-80</v>
      </c>
      <c r="C107" s="77"/>
      <c r="D107" s="78"/>
      <c r="E107" s="39" t="str">
        <f>[1]Красн.!C77</f>
        <v>20 л</v>
      </c>
      <c r="F107" s="73">
        <f>[1]Красн.!D77</f>
        <v>680</v>
      </c>
    </row>
    <row r="108" spans="1:6" x14ac:dyDescent="0.25">
      <c r="A108" s="37"/>
      <c r="B108" s="76" t="str">
        <f>[1]Красн.!B78</f>
        <v>Замена патрона эл.</v>
      </c>
      <c r="C108" s="77"/>
      <c r="D108" s="78"/>
      <c r="E108" s="39" t="str">
        <f>[1]Красн.!C78</f>
        <v>1 шт.</v>
      </c>
      <c r="F108" s="73">
        <f>[1]Красн.!D78</f>
        <v>10</v>
      </c>
    </row>
    <row r="109" spans="1:6" x14ac:dyDescent="0.25">
      <c r="A109" s="37"/>
      <c r="B109" s="76" t="str">
        <f>[1]Красн.!B79</f>
        <v>Замена лампочек эл.</v>
      </c>
      <c r="C109" s="77"/>
      <c r="D109" s="78"/>
      <c r="E109" s="39" t="str">
        <f>[1]Красн.!C79</f>
        <v>3 шт</v>
      </c>
      <c r="F109" s="73">
        <f>[1]Красн.!D79</f>
        <v>63</v>
      </c>
    </row>
    <row r="110" spans="1:6" x14ac:dyDescent="0.25">
      <c r="A110" s="37" t="s">
        <v>76</v>
      </c>
      <c r="B110" s="76" t="s">
        <v>75</v>
      </c>
      <c r="C110" s="77"/>
      <c r="D110" s="78"/>
      <c r="E110" s="39"/>
      <c r="F110" s="73"/>
    </row>
    <row r="111" spans="1:6" x14ac:dyDescent="0.25">
      <c r="A111" s="37">
        <v>2016</v>
      </c>
      <c r="B111" s="76" t="s">
        <v>74</v>
      </c>
      <c r="C111" s="77"/>
      <c r="D111" s="78"/>
      <c r="E111" s="39"/>
      <c r="F111" s="73"/>
    </row>
    <row r="112" spans="1:6" x14ac:dyDescent="0.25">
      <c r="A112" s="37"/>
      <c r="B112" s="76" t="str">
        <f>[1]Красн.!B80</f>
        <v>Изготовление и монтаж досок объявлений. Фанера</v>
      </c>
      <c r="C112" s="77"/>
      <c r="D112" s="78"/>
      <c r="E112" s="39" t="str">
        <f>[1]Красн.!C80</f>
        <v>1 л</v>
      </c>
      <c r="F112" s="73">
        <f>[1]Красн.!D80</f>
        <v>379</v>
      </c>
    </row>
    <row r="113" spans="1:6" x14ac:dyDescent="0.25">
      <c r="A113" s="37"/>
      <c r="B113" s="76" t="str">
        <f>[1]Красн.!B81</f>
        <v>Штапик</v>
      </c>
      <c r="C113" s="77"/>
      <c r="D113" s="78"/>
      <c r="E113" s="39" t="str">
        <f>[1]Красн.!C81</f>
        <v>5шт</v>
      </c>
      <c r="F113" s="73">
        <f>[1]Красн.!D81</f>
        <v>86</v>
      </c>
    </row>
    <row r="114" spans="1:6" x14ac:dyDescent="0.25">
      <c r="A114" s="37"/>
      <c r="B114" s="76" t="str">
        <f>[1]Красн.!B82</f>
        <v>Саморез</v>
      </c>
      <c r="C114" s="77"/>
      <c r="D114" s="78"/>
      <c r="E114" s="39" t="str">
        <f>[1]Красн.!C82</f>
        <v>0,1 кг</v>
      </c>
      <c r="F114" s="73">
        <f>[1]Красн.!D82</f>
        <v>20.5</v>
      </c>
    </row>
    <row r="115" spans="1:6" x14ac:dyDescent="0.25">
      <c r="A115" s="37"/>
      <c r="B115" s="76" t="str">
        <f>[1]Красн.!B83</f>
        <v>Дюбель распорный</v>
      </c>
      <c r="C115" s="77"/>
      <c r="D115" s="78"/>
      <c r="E115" s="39" t="str">
        <f>[1]Красн.!C83</f>
        <v>20 шт</v>
      </c>
      <c r="F115" s="73">
        <f>[1]Красн.!D83</f>
        <v>38.799999999999997</v>
      </c>
    </row>
    <row r="116" spans="1:6" x14ac:dyDescent="0.25">
      <c r="A116" s="37"/>
      <c r="B116" s="76" t="str">
        <f>[1]Красн.!B84</f>
        <v>Бур</v>
      </c>
      <c r="C116" s="77"/>
      <c r="D116" s="78"/>
      <c r="E116" s="39" t="str">
        <f>[1]Красн.!C84</f>
        <v>2 шт</v>
      </c>
      <c r="F116" s="73">
        <f>[1]Красн.!D84</f>
        <v>132</v>
      </c>
    </row>
    <row r="117" spans="1:6" x14ac:dyDescent="0.25">
      <c r="A117" s="37"/>
      <c r="B117" s="76" t="str">
        <f>[1]Красн.!B85</f>
        <v>Штукатурка фасада.    Смесь сухая универсальная</v>
      </c>
      <c r="C117" s="77"/>
      <c r="D117" s="78"/>
      <c r="E117" s="39" t="str">
        <f>[1]Красн.!C85</f>
        <v>200 кг</v>
      </c>
      <c r="F117" s="73">
        <f>[1]Красн.!D85</f>
        <v>664</v>
      </c>
    </row>
    <row r="118" spans="1:6" x14ac:dyDescent="0.25">
      <c r="A118" s="37" t="str">
        <f>[1]Красн.!A86</f>
        <v>октябрь</v>
      </c>
      <c r="B118" s="76" t="str">
        <f>[1]Красн.!B86</f>
        <v>Замена канал.труб . Труба с/т 50 (1м)</v>
      </c>
      <c r="C118" s="77"/>
      <c r="D118" s="78"/>
      <c r="E118" s="39" t="str">
        <f>[1]Красн.!C86</f>
        <v>1 шт</v>
      </c>
      <c r="F118" s="73">
        <f>[1]Красн.!D86</f>
        <v>67</v>
      </c>
    </row>
    <row r="119" spans="1:6" x14ac:dyDescent="0.25">
      <c r="A119" s="37"/>
      <c r="B119" s="76" t="str">
        <f>[1]Красн.!B87</f>
        <v>Труба с/т 50 (0,5м)</v>
      </c>
      <c r="C119" s="77"/>
      <c r="D119" s="78"/>
      <c r="E119" s="39" t="str">
        <f>[1]Красн.!C87</f>
        <v>2 шт</v>
      </c>
      <c r="F119" s="73">
        <f>[1]Красн.!D87</f>
        <v>74</v>
      </c>
    </row>
    <row r="120" spans="1:6" x14ac:dyDescent="0.25">
      <c r="A120" s="37"/>
      <c r="B120" s="76" t="str">
        <f>[1]Красн.!B88</f>
        <v>Тройник 50*50*50*45гр. С кольцом</v>
      </c>
      <c r="C120" s="77"/>
      <c r="D120" s="78"/>
      <c r="E120" s="39" t="str">
        <f>[1]Красн.!C88</f>
        <v>1 шт</v>
      </c>
      <c r="F120" s="73">
        <f>[1]Красн.!D88</f>
        <v>31</v>
      </c>
    </row>
    <row r="121" spans="1:6" x14ac:dyDescent="0.25">
      <c r="A121" s="37"/>
      <c r="B121" s="76" t="str">
        <f>[1]Красн.!B89</f>
        <v>Отвод 50 с кольцом</v>
      </c>
      <c r="C121" s="77"/>
      <c r="D121" s="78"/>
      <c r="E121" s="39" t="str">
        <f>[1]Красн.!C89</f>
        <v>1 шт</v>
      </c>
      <c r="F121" s="73">
        <f>[1]Красн.!D89</f>
        <v>18</v>
      </c>
    </row>
    <row r="122" spans="1:6" x14ac:dyDescent="0.25">
      <c r="A122" s="37"/>
      <c r="B122" s="76" t="str">
        <f>[1]Красн.!B90</f>
        <v>Замена предохранителей 63А на ВРУ</v>
      </c>
      <c r="C122" s="77"/>
      <c r="D122" s="78"/>
      <c r="E122" s="39" t="str">
        <f>[1]Красн.!C90</f>
        <v>4 шт</v>
      </c>
      <c r="F122" s="73">
        <f>[1]Красн.!D90</f>
        <v>259.2</v>
      </c>
    </row>
    <row r="123" spans="1:6" x14ac:dyDescent="0.25">
      <c r="A123" s="37"/>
      <c r="B123" s="76" t="str">
        <f>[1]Красн.!B91</f>
        <v>Установка сжимов</v>
      </c>
      <c r="C123" s="77"/>
      <c r="D123" s="78"/>
      <c r="E123" s="39" t="str">
        <f>[1]Красн.!C91</f>
        <v>3 шт</v>
      </c>
      <c r="F123" s="73">
        <f>[1]Красн.!D91</f>
        <v>60</v>
      </c>
    </row>
    <row r="124" spans="1:6" x14ac:dyDescent="0.25">
      <c r="A124" s="37"/>
      <c r="B124" s="76" t="str">
        <f>[1]Красн.!B92</f>
        <v xml:space="preserve">Контактные основания </v>
      </c>
      <c r="C124" s="77"/>
      <c r="D124" s="78"/>
      <c r="E124" s="39" t="str">
        <f>[1]Красн.!C92</f>
        <v>4 шт</v>
      </c>
      <c r="F124" s="73">
        <f>[1]Красн.!D92</f>
        <v>80</v>
      </c>
    </row>
    <row r="125" spans="1:6" x14ac:dyDescent="0.25">
      <c r="A125" s="11"/>
      <c r="B125" s="76" t="str">
        <f>[1]Красн.!B93</f>
        <v>Ремонт мягкой кровли в 2 слоя</v>
      </c>
      <c r="C125" s="77"/>
      <c r="D125" s="78"/>
      <c r="E125" s="39" t="str">
        <f>[1]Красн.!C93</f>
        <v>180 м2</v>
      </c>
      <c r="F125" s="73">
        <f>[1]Красн.!D93</f>
        <v>45480</v>
      </c>
    </row>
    <row r="126" spans="1:6" x14ac:dyDescent="0.25">
      <c r="A126" s="11"/>
      <c r="B126" s="76" t="str">
        <f>[1]Красн.!B94</f>
        <v>Ремонт лавочек.       Саморезы</v>
      </c>
      <c r="C126" s="77"/>
      <c r="D126" s="78"/>
      <c r="E126" s="39" t="str">
        <f>[1]Красн.!C94</f>
        <v>10 шт</v>
      </c>
      <c r="F126" s="73">
        <f>[1]Красн.!D94</f>
        <v>50</v>
      </c>
    </row>
    <row r="127" spans="1:6" x14ac:dyDescent="0.25">
      <c r="A127" s="11"/>
      <c r="B127" s="76" t="str">
        <f>[1]Красн.!B95</f>
        <v>Установка замка навесного на люк выхода на крышу</v>
      </c>
      <c r="C127" s="77"/>
      <c r="D127" s="78"/>
      <c r="E127" s="39" t="str">
        <f>[1]Красн.!C95</f>
        <v>2 шт</v>
      </c>
      <c r="F127" s="73">
        <f>[1]Красн.!D95</f>
        <v>370</v>
      </c>
    </row>
    <row r="128" spans="1:6" x14ac:dyDescent="0.25">
      <c r="A128" s="11"/>
      <c r="B128" s="76" t="str">
        <f>[1]Красн.!B96</f>
        <v>Проушина</v>
      </c>
      <c r="C128" s="77"/>
      <c r="D128" s="78"/>
      <c r="E128" s="39" t="str">
        <f>[1]Красн.!C96</f>
        <v>4 шт</v>
      </c>
      <c r="F128" s="73">
        <f>[1]Красн.!D96</f>
        <v>112</v>
      </c>
    </row>
    <row r="129" spans="1:8" x14ac:dyDescent="0.25">
      <c r="A129" s="11" t="str">
        <f>[1]Красн.!A97</f>
        <v>ноябрь</v>
      </c>
      <c r="B129" s="76" t="str">
        <f>[1]Красн.!B97</f>
        <v>Посыпка придомовой территории ПСС</v>
      </c>
      <c r="C129" s="77"/>
      <c r="D129" s="78"/>
      <c r="E129" s="39" t="str">
        <f>[1]Красн.!C97</f>
        <v>0,5 м3</v>
      </c>
      <c r="F129" s="73">
        <v>750</v>
      </c>
    </row>
    <row r="130" spans="1:8" x14ac:dyDescent="0.25">
      <c r="A130" s="11"/>
      <c r="B130" s="76" t="str">
        <f>[1]Красн.!B98</f>
        <v>Ремонт ГВС.  Американка 32</v>
      </c>
      <c r="C130" s="77"/>
      <c r="D130" s="78"/>
      <c r="E130" s="39" t="str">
        <f>[1]Красн.!C98</f>
        <v>2 шт</v>
      </c>
      <c r="F130" s="73">
        <f>[1]Красн.!D98</f>
        <v>368</v>
      </c>
    </row>
    <row r="131" spans="1:8" x14ac:dyDescent="0.25">
      <c r="A131" s="11"/>
      <c r="B131" s="76" t="str">
        <f>[1]Красн.!B99</f>
        <v>муфта соед. 32*25</v>
      </c>
      <c r="C131" s="77"/>
      <c r="D131" s="78"/>
      <c r="E131" s="39" t="str">
        <f>[1]Красн.!C99</f>
        <v>3 шт</v>
      </c>
      <c r="F131" s="73">
        <f>[1]Красн.!D99</f>
        <v>33</v>
      </c>
      <c r="G131" s="41"/>
      <c r="H131" s="41"/>
    </row>
    <row r="132" spans="1:8" x14ac:dyDescent="0.25">
      <c r="A132" s="11"/>
      <c r="B132" s="76" t="str">
        <f>[1]Красн.!B100</f>
        <v>кран шар.25</v>
      </c>
      <c r="C132" s="77"/>
      <c r="D132" s="78"/>
      <c r="E132" s="39" t="str">
        <f>[1]Красн.!C100</f>
        <v>1 шт</v>
      </c>
      <c r="F132" s="73">
        <f>[1]Красн.!D100</f>
        <v>416</v>
      </c>
      <c r="G132" s="47"/>
      <c r="H132" s="41"/>
    </row>
    <row r="133" spans="1:8" x14ac:dyDescent="0.25">
      <c r="A133" s="11"/>
      <c r="B133" s="76" t="str">
        <f>[1]Красн.!B101</f>
        <v>Установка запорной арматуры в кв.88.  Кран шар.15</v>
      </c>
      <c r="C133" s="77"/>
      <c r="D133" s="78"/>
      <c r="E133" s="39" t="str">
        <f>[1]Красн.!C101</f>
        <v>2 шт</v>
      </c>
      <c r="F133" s="73">
        <f>[1]Красн.!D101</f>
        <v>786</v>
      </c>
      <c r="G133" s="43"/>
      <c r="H133" s="41"/>
    </row>
    <row r="134" spans="1:8" x14ac:dyDescent="0.25">
      <c r="A134" s="11"/>
      <c r="B134" s="76" t="str">
        <f>[1]Красн.!B102</f>
        <v>американка 20*15</v>
      </c>
      <c r="C134" s="77"/>
      <c r="D134" s="78"/>
      <c r="E134" s="39" t="str">
        <f>[1]Красн.!C102</f>
        <v>4 шт</v>
      </c>
      <c r="F134" s="73">
        <f>[1]Красн.!D102</f>
        <v>368</v>
      </c>
      <c r="G134" s="45"/>
      <c r="H134" s="41"/>
    </row>
    <row r="135" spans="1:8" x14ac:dyDescent="0.25">
      <c r="A135" s="70"/>
      <c r="B135" s="86" t="s">
        <v>70</v>
      </c>
      <c r="C135" s="87"/>
      <c r="D135" s="88"/>
      <c r="E135" s="71"/>
      <c r="F135" s="75">
        <f>SUM(F37:F134)</f>
        <v>96298.1</v>
      </c>
      <c r="G135" s="41"/>
      <c r="H135" s="41"/>
    </row>
    <row r="136" spans="1:8" x14ac:dyDescent="0.25">
      <c r="A136" s="4" t="s">
        <v>47</v>
      </c>
      <c r="G136" s="41"/>
      <c r="H136" s="41"/>
    </row>
    <row r="137" spans="1:8" x14ac:dyDescent="0.25">
      <c r="A137" s="4" t="s">
        <v>48</v>
      </c>
      <c r="B137" s="4"/>
      <c r="D137" s="4"/>
      <c r="G137" s="45"/>
      <c r="H137" s="41"/>
    </row>
    <row r="138" spans="1:8" x14ac:dyDescent="0.25">
      <c r="A138" s="4" t="s">
        <v>49</v>
      </c>
      <c r="B138" s="4"/>
      <c r="D138" s="4"/>
      <c r="G138" s="45"/>
      <c r="H138" s="41"/>
    </row>
    <row r="139" spans="1:8" x14ac:dyDescent="0.25">
      <c r="A139" s="4" t="s">
        <v>50</v>
      </c>
      <c r="B139" s="4"/>
      <c r="D139" s="4"/>
      <c r="G139" s="41"/>
      <c r="H139" s="41"/>
    </row>
    <row r="140" spans="1:8" x14ac:dyDescent="0.25">
      <c r="A140" s="4" t="s">
        <v>51</v>
      </c>
      <c r="B140" s="4"/>
      <c r="D140" s="4"/>
      <c r="G140" s="46"/>
      <c r="H140" s="41"/>
    </row>
    <row r="141" spans="1:8" x14ac:dyDescent="0.25">
      <c r="A141" s="4" t="s">
        <v>52</v>
      </c>
      <c r="B141" s="4"/>
      <c r="D141" s="4"/>
      <c r="G141" s="41"/>
      <c r="H141" s="41"/>
    </row>
    <row r="142" spans="1:8" x14ac:dyDescent="0.25">
      <c r="A142" s="91" t="s">
        <v>55</v>
      </c>
      <c r="B142" s="91" t="s">
        <v>55</v>
      </c>
      <c r="C142" s="45">
        <v>324028</v>
      </c>
      <c r="D142" s="4"/>
      <c r="G142" s="43"/>
      <c r="H142" s="41"/>
    </row>
    <row r="143" spans="1:8" x14ac:dyDescent="0.25">
      <c r="A143" s="91" t="s">
        <v>56</v>
      </c>
      <c r="B143" s="91" t="s">
        <v>56</v>
      </c>
      <c r="C143" s="45">
        <v>68694</v>
      </c>
      <c r="D143" s="4"/>
      <c r="G143" s="46"/>
      <c r="H143" s="41"/>
    </row>
    <row r="144" spans="1:8" x14ac:dyDescent="0.25">
      <c r="A144" s="90" t="s">
        <v>57</v>
      </c>
      <c r="B144" s="90" t="s">
        <v>57</v>
      </c>
      <c r="C144" s="44">
        <v>12799</v>
      </c>
      <c r="D144" s="40"/>
      <c r="E144" s="40"/>
      <c r="F144" s="41"/>
      <c r="G144" s="41"/>
      <c r="H144" s="41"/>
    </row>
    <row r="145" spans="1:8" x14ac:dyDescent="0.25">
      <c r="A145" s="90" t="s">
        <v>62</v>
      </c>
      <c r="B145" s="90" t="s">
        <v>62</v>
      </c>
      <c r="C145" s="44">
        <v>96298</v>
      </c>
      <c r="D145" s="40"/>
      <c r="E145" s="44"/>
      <c r="F145" s="41"/>
      <c r="G145" s="46"/>
      <c r="H145" s="41"/>
    </row>
    <row r="146" spans="1:8" x14ac:dyDescent="0.25">
      <c r="A146" s="90" t="s">
        <v>58</v>
      </c>
      <c r="B146" s="90" t="s">
        <v>58</v>
      </c>
      <c r="C146" s="44">
        <v>27331</v>
      </c>
      <c r="D146" s="40"/>
      <c r="E146" s="40"/>
      <c r="F146" s="41"/>
      <c r="G146" s="41"/>
      <c r="H146" s="41"/>
    </row>
    <row r="147" spans="1:8" x14ac:dyDescent="0.25">
      <c r="A147" s="90" t="s">
        <v>59</v>
      </c>
      <c r="B147" s="90" t="s">
        <v>59</v>
      </c>
      <c r="C147" s="44">
        <v>203812</v>
      </c>
      <c r="D147" s="40"/>
      <c r="E147" s="40"/>
      <c r="F147" s="41"/>
      <c r="G147" s="41"/>
      <c r="H147" s="41"/>
    </row>
    <row r="148" spans="1:8" x14ac:dyDescent="0.25">
      <c r="A148" s="90" t="s">
        <v>60</v>
      </c>
      <c r="B148" s="90" t="s">
        <v>60</v>
      </c>
      <c r="C148" s="44">
        <v>4410</v>
      </c>
      <c r="D148" s="69"/>
      <c r="E148" s="44"/>
      <c r="F148" s="41"/>
      <c r="G148" s="46"/>
      <c r="H148" s="41"/>
    </row>
    <row r="149" spans="1:8" x14ac:dyDescent="0.25">
      <c r="A149" s="90" t="s">
        <v>63</v>
      </c>
      <c r="B149" s="90"/>
      <c r="C149" s="44">
        <v>49227</v>
      </c>
      <c r="D149" s="69"/>
      <c r="E149" s="44"/>
      <c r="F149" s="41"/>
      <c r="G149" s="43"/>
      <c r="H149" s="41"/>
    </row>
    <row r="150" spans="1:8" x14ac:dyDescent="0.25">
      <c r="A150" s="89" t="s">
        <v>61</v>
      </c>
      <c r="B150" s="89" t="s">
        <v>32</v>
      </c>
      <c r="C150" s="68">
        <f>SUM(C142:C149)</f>
        <v>786599</v>
      </c>
      <c r="D150" s="42"/>
      <c r="E150" s="40"/>
      <c r="F150" s="41"/>
      <c r="G150" s="43"/>
      <c r="H150" s="41"/>
    </row>
    <row r="151" spans="1:8" x14ac:dyDescent="0.25">
      <c r="A151" s="89"/>
      <c r="B151" s="89"/>
      <c r="C151" s="42"/>
      <c r="D151" s="42"/>
      <c r="E151" s="44"/>
      <c r="F151" s="41"/>
      <c r="G151" s="41"/>
      <c r="H151" s="41"/>
    </row>
    <row r="152" spans="1:8" x14ac:dyDescent="0.25">
      <c r="A152" s="89"/>
      <c r="B152" s="89"/>
      <c r="C152" s="42"/>
      <c r="D152" s="42"/>
      <c r="E152" s="40"/>
      <c r="F152" s="41"/>
      <c r="G152" s="41"/>
      <c r="H152" s="41"/>
    </row>
    <row r="153" spans="1:8" x14ac:dyDescent="0.25">
      <c r="A153" s="42"/>
      <c r="B153" s="42"/>
      <c r="C153" s="42"/>
      <c r="D153" s="42"/>
      <c r="E153" s="44"/>
      <c r="F153" s="41"/>
      <c r="G153" s="41"/>
      <c r="H153" s="41"/>
    </row>
    <row r="154" spans="1:8" x14ac:dyDescent="0.25">
      <c r="A154" s="42"/>
      <c r="B154" s="40"/>
      <c r="C154" s="40"/>
      <c r="D154" s="40"/>
      <c r="E154" s="44"/>
      <c r="F154" s="41"/>
      <c r="G154" s="41"/>
      <c r="H154" s="41"/>
    </row>
    <row r="155" spans="1:8" x14ac:dyDescent="0.25">
      <c r="A155" s="42"/>
      <c r="B155" s="40"/>
      <c r="C155" s="40"/>
      <c r="D155" s="40"/>
      <c r="E155" s="40"/>
      <c r="F155" s="41"/>
      <c r="G155" s="46"/>
      <c r="H155" s="41"/>
    </row>
    <row r="156" spans="1:8" x14ac:dyDescent="0.25">
      <c r="A156" s="42"/>
      <c r="B156" s="42"/>
      <c r="C156" s="42"/>
      <c r="D156" s="40"/>
      <c r="E156" s="44"/>
      <c r="F156" s="41"/>
      <c r="G156" s="41"/>
      <c r="H156" s="41"/>
    </row>
    <row r="157" spans="1:8" x14ac:dyDescent="0.25">
      <c r="A157" s="42"/>
      <c r="B157" s="42"/>
      <c r="C157" s="42"/>
      <c r="D157" s="40"/>
      <c r="E157" s="40"/>
      <c r="F157" s="41"/>
      <c r="G157" s="41"/>
      <c r="H157" s="41"/>
    </row>
    <row r="158" spans="1:8" x14ac:dyDescent="0.25">
      <c r="A158" s="42"/>
      <c r="B158" s="42"/>
      <c r="C158" s="42"/>
      <c r="D158" s="40"/>
      <c r="E158" s="40"/>
      <c r="F158" s="41"/>
    </row>
    <row r="159" spans="1:8" x14ac:dyDescent="0.25">
      <c r="A159" s="42"/>
      <c r="B159" s="42"/>
      <c r="C159" s="42"/>
      <c r="D159" s="40"/>
      <c r="E159" s="40"/>
      <c r="F159" s="41"/>
    </row>
    <row r="160" spans="1:8" x14ac:dyDescent="0.25">
      <c r="A160" s="42"/>
      <c r="B160" s="42"/>
      <c r="C160" s="42"/>
      <c r="D160" s="40"/>
      <c r="E160" s="44"/>
      <c r="F160" s="41"/>
    </row>
    <row r="161" spans="1:6" x14ac:dyDescent="0.25">
      <c r="A161" s="42"/>
      <c r="B161" s="42"/>
      <c r="C161" s="42"/>
      <c r="D161" s="42"/>
      <c r="E161" s="42"/>
      <c r="F161" s="43"/>
    </row>
    <row r="162" spans="1:6" x14ac:dyDescent="0.25">
      <c r="A162" s="42"/>
      <c r="B162" s="42"/>
      <c r="C162" s="42"/>
      <c r="D162" s="42"/>
      <c r="E162" s="42"/>
      <c r="F162" s="43"/>
    </row>
    <row r="163" spans="1:6" x14ac:dyDescent="0.25">
      <c r="A163" s="40"/>
      <c r="B163" s="40"/>
      <c r="C163" s="40"/>
      <c r="D163" s="40"/>
      <c r="E163" s="40"/>
      <c r="F163" s="41"/>
    </row>
    <row r="164" spans="1:6" x14ac:dyDescent="0.25">
      <c r="A164" s="40"/>
      <c r="B164" s="40"/>
      <c r="C164" s="40"/>
      <c r="D164" s="40"/>
      <c r="E164" s="40"/>
      <c r="F164" s="41"/>
    </row>
    <row r="165" spans="1:6" x14ac:dyDescent="0.25">
      <c r="A165" s="40"/>
      <c r="B165" s="40"/>
      <c r="C165" s="40"/>
      <c r="D165" s="40"/>
      <c r="E165" s="40"/>
      <c r="F165" s="41"/>
    </row>
    <row r="166" spans="1:6" x14ac:dyDescent="0.25">
      <c r="A166" s="40"/>
      <c r="B166" s="40"/>
      <c r="C166" s="40"/>
      <c r="D166" s="40"/>
      <c r="E166" s="40"/>
      <c r="F166" s="41"/>
    </row>
    <row r="167" spans="1:6" x14ac:dyDescent="0.25">
      <c r="A167" s="42"/>
      <c r="B167" s="40"/>
      <c r="C167" s="40"/>
      <c r="D167" s="40"/>
      <c r="E167" s="40"/>
      <c r="F167" s="41"/>
    </row>
    <row r="168" spans="1:6" x14ac:dyDescent="0.25">
      <c r="A168" s="40"/>
      <c r="B168" s="40"/>
      <c r="C168" s="40"/>
      <c r="D168" s="40"/>
      <c r="E168" s="40"/>
      <c r="F168" s="41"/>
    </row>
    <row r="169" spans="1:6" x14ac:dyDescent="0.25">
      <c r="A169" s="41"/>
      <c r="B169" s="41"/>
      <c r="C169" s="41"/>
      <c r="D169" s="41"/>
      <c r="E169" s="41"/>
      <c r="F169" s="41"/>
    </row>
    <row r="170" spans="1:6" x14ac:dyDescent="0.25">
      <c r="A170" s="4"/>
      <c r="B170" s="4"/>
      <c r="D170" s="4"/>
    </row>
    <row r="171" spans="1:6" x14ac:dyDescent="0.25">
      <c r="A171" s="4"/>
      <c r="B171" s="4"/>
      <c r="D171" s="4"/>
    </row>
  </sheetData>
  <mergeCells count="115">
    <mergeCell ref="B134:D134"/>
    <mergeCell ref="B129:D129"/>
    <mergeCell ref="B135:D135"/>
    <mergeCell ref="A152:B152"/>
    <mergeCell ref="A146:B146"/>
    <mergeCell ref="A147:B147"/>
    <mergeCell ref="A148:B148"/>
    <mergeCell ref="A149:B149"/>
    <mergeCell ref="B71:D71"/>
    <mergeCell ref="B72:D72"/>
    <mergeCell ref="B76:D76"/>
    <mergeCell ref="A150:B150"/>
    <mergeCell ref="A151:B151"/>
    <mergeCell ref="A142:B142"/>
    <mergeCell ref="A143:B143"/>
    <mergeCell ref="A144:B144"/>
    <mergeCell ref="B124:D124"/>
    <mergeCell ref="B125:D125"/>
    <mergeCell ref="B126:D126"/>
    <mergeCell ref="B127:D127"/>
    <mergeCell ref="A145:B145"/>
    <mergeCell ref="B130:D130"/>
    <mergeCell ref="B131:D131"/>
    <mergeCell ref="B133:D133"/>
    <mergeCell ref="B132:D132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8:D128"/>
    <mergeCell ref="A25:G25"/>
    <mergeCell ref="A26:G26"/>
    <mergeCell ref="B77:D77"/>
    <mergeCell ref="B78:D78"/>
    <mergeCell ref="B56:D56"/>
    <mergeCell ref="B59:D59"/>
    <mergeCell ref="B60:D60"/>
    <mergeCell ref="B61:D61"/>
    <mergeCell ref="B63:D63"/>
    <mergeCell ref="B64:D64"/>
    <mergeCell ref="B65:D65"/>
    <mergeCell ref="B66:D66"/>
    <mergeCell ref="B67:D67"/>
    <mergeCell ref="B68:D68"/>
    <mergeCell ref="B49:D49"/>
    <mergeCell ref="B48:D48"/>
    <mergeCell ref="B57:D57"/>
    <mergeCell ref="B58:D58"/>
    <mergeCell ref="B50:D50"/>
    <mergeCell ref="B51:D51"/>
    <mergeCell ref="B53:D53"/>
    <mergeCell ref="B54:D54"/>
    <mergeCell ref="B55:D55"/>
    <mergeCell ref="B62:D62"/>
    <mergeCell ref="B107:D107"/>
    <mergeCell ref="B123:D123"/>
    <mergeCell ref="B110:D110"/>
    <mergeCell ref="B111:D111"/>
    <mergeCell ref="B103:D103"/>
    <mergeCell ref="B79:D79"/>
    <mergeCell ref="B80:D80"/>
    <mergeCell ref="B82:D82"/>
    <mergeCell ref="B83:D83"/>
    <mergeCell ref="B84:D84"/>
    <mergeCell ref="B85:D85"/>
    <mergeCell ref="B99:D99"/>
    <mergeCell ref="B100:D100"/>
    <mergeCell ref="B101:D101"/>
    <mergeCell ref="B89:D89"/>
    <mergeCell ref="B90:D90"/>
    <mergeCell ref="B91:D91"/>
    <mergeCell ref="B97:D97"/>
    <mergeCell ref="B98:D98"/>
    <mergeCell ref="B102:D102"/>
    <mergeCell ref="B104:D104"/>
    <mergeCell ref="B105:D105"/>
    <mergeCell ref="B106:D106"/>
    <mergeCell ref="D2:H2"/>
    <mergeCell ref="B108:D108"/>
    <mergeCell ref="B109:D109"/>
    <mergeCell ref="B112:D112"/>
    <mergeCell ref="B113:D113"/>
    <mergeCell ref="B52:D52"/>
    <mergeCell ref="B92:D92"/>
    <mergeCell ref="B93:D93"/>
    <mergeCell ref="B94:D94"/>
    <mergeCell ref="B95:D95"/>
    <mergeCell ref="B96:D96"/>
    <mergeCell ref="F32:G32"/>
    <mergeCell ref="B47:D47"/>
    <mergeCell ref="B36:D36"/>
    <mergeCell ref="B37:D37"/>
    <mergeCell ref="B38:D38"/>
    <mergeCell ref="B39:D39"/>
    <mergeCell ref="B40:D40"/>
    <mergeCell ref="B41:D41"/>
    <mergeCell ref="B42:D42"/>
    <mergeCell ref="B75:D75"/>
    <mergeCell ref="B86:D86"/>
    <mergeCell ref="B87:D87"/>
    <mergeCell ref="B88:D88"/>
    <mergeCell ref="B43:D43"/>
    <mergeCell ref="B44:D44"/>
    <mergeCell ref="B45:D45"/>
    <mergeCell ref="B46:D46"/>
    <mergeCell ref="B81:D81"/>
    <mergeCell ref="B69:D69"/>
    <mergeCell ref="B70:D70"/>
    <mergeCell ref="B73:D73"/>
    <mergeCell ref="B74:D7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2017-04-05T14:12:20Z</cp:lastPrinted>
  <dcterms:created xsi:type="dcterms:W3CDTF">2013-08-23T04:43:20Z</dcterms:created>
  <dcterms:modified xsi:type="dcterms:W3CDTF">2017-04-05T14:16:52Z</dcterms:modified>
</cp:coreProperties>
</file>