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1355" windowHeight="462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C95" i="1" l="1"/>
  <c r="G78" i="1" l="1"/>
  <c r="A38" i="1"/>
  <c r="B38" i="1"/>
  <c r="A39" i="1"/>
  <c r="B39" i="1"/>
  <c r="A40" i="1"/>
  <c r="B40" i="1"/>
  <c r="B41" i="1"/>
  <c r="A42" i="1"/>
  <c r="B42" i="1"/>
  <c r="A43" i="1"/>
  <c r="B43" i="1"/>
  <c r="B46" i="1"/>
  <c r="B47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A63" i="1"/>
  <c r="B63" i="1"/>
  <c r="A64" i="1"/>
  <c r="B64" i="1"/>
  <c r="A67" i="1"/>
  <c r="B67" i="1"/>
  <c r="A68" i="1"/>
  <c r="B68" i="1"/>
  <c r="B71" i="1"/>
  <c r="B72" i="1"/>
  <c r="B73" i="1"/>
  <c r="B74" i="1"/>
  <c r="A75" i="1"/>
  <c r="B75" i="1"/>
  <c r="A76" i="1"/>
  <c r="B76" i="1"/>
  <c r="B77" i="1"/>
  <c r="A86" i="1" l="1"/>
  <c r="A87" i="1"/>
  <c r="A88" i="1"/>
  <c r="A89" i="1"/>
  <c r="A90" i="1"/>
  <c r="A91" i="1"/>
  <c r="A92" i="1"/>
  <c r="H19" i="1" l="1"/>
  <c r="H20" i="1"/>
  <c r="E21" i="1" l="1"/>
</calcChain>
</file>

<file path=xl/sharedStrings.xml><?xml version="1.0" encoding="utf-8"?>
<sst xmlns="http://schemas.openxmlformats.org/spreadsheetml/2006/main" count="112" uniqueCount="92">
  <si>
    <t>"Утверждаю"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</si>
  <si>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</si>
  <si>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</si>
  <si>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</si>
  <si>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</si>
  <si>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</si>
  <si>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</si>
  <si>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</si>
  <si>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</si>
  <si>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</si>
  <si>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</si>
  <si>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</si>
  <si>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</si>
  <si>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</si>
  <si>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</si>
  <si>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</si>
  <si>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</si>
  <si>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</si>
  <si>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</si>
  <si>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</si>
  <si>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</si>
  <si>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</si>
  <si>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</si>
  <si>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</si>
  <si>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</si>
  <si>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</si>
  <si>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</si>
  <si>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</si>
  <si>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</si>
  <si>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</si>
  <si>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</si>
  <si>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</si>
  <si>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</si>
  <si>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</si>
  <si>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</si>
  <si>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1. Количество квартир - 70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</si>
  <si>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</si>
  <si>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</si>
  <si>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</si>
  <si>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</si>
  <si>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</si>
  <si>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</si>
  <si>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</si>
  <si>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</si>
  <si>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многоквартирного дома №24 по ул. Вокзальная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</si>
  <si>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</si>
  <si>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</si>
  <si>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</si>
  <si>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</si>
  <si>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</si>
  <si>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</si>
  <si>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переданы документы в суд на взыскание задолженности.</t>
  </si>
  <si>
    <t>Дополнительный</t>
  </si>
  <si>
    <t>сбор средств</t>
  </si>
  <si>
    <t>итого затрат</t>
  </si>
  <si>
    <t>аварийное обслуж.</t>
  </si>
  <si>
    <t>2 шт</t>
  </si>
  <si>
    <t>1 шт</t>
  </si>
  <si>
    <t>10 шт</t>
  </si>
  <si>
    <t>0,5м3</t>
  </si>
  <si>
    <t xml:space="preserve"> "15" марта 2017г</t>
  </si>
  <si>
    <t>с 01.01.2016г по 31.12.16г.</t>
  </si>
  <si>
    <t>2. Общая площадь дома - 3401,6,кв.м.</t>
  </si>
  <si>
    <t>1.12.2010-31.12.2016</t>
  </si>
  <si>
    <t>1 ч/ч</t>
  </si>
  <si>
    <t>4 шт</t>
  </si>
  <si>
    <t>10 м</t>
  </si>
  <si>
    <t>6 шт</t>
  </si>
  <si>
    <t>0,5 пач</t>
  </si>
  <si>
    <t>0,5 бал</t>
  </si>
  <si>
    <t>3 шт</t>
  </si>
  <si>
    <t>2 м</t>
  </si>
  <si>
    <t>0,5 м3</t>
  </si>
  <si>
    <t>Итого</t>
  </si>
  <si>
    <t>Технический директор ООО "Служба заказчика+"</t>
  </si>
  <si>
    <t>в том числе задолженность более 3-х месяцев на 1.01.17г -  76,2т.руб (5 квартиры)</t>
  </si>
  <si>
    <t>поверка теплосчетчика</t>
  </si>
  <si>
    <t>Плановый весенний осмотр состава общего</t>
  </si>
  <si>
    <t>имущества МКД</t>
  </si>
  <si>
    <t>апрель</t>
  </si>
  <si>
    <t>Сентябрь</t>
  </si>
  <si>
    <t>Плановый осенний осмотр состава общего</t>
  </si>
  <si>
    <t>Наименов.выполненных</t>
  </si>
  <si>
    <t>работ</t>
  </si>
  <si>
    <t>рем.кровли  2011г</t>
  </si>
  <si>
    <t>рем.кровли  2012г</t>
  </si>
  <si>
    <t>рем.подъездов 2013г</t>
  </si>
  <si>
    <t>рем.подъездов 2014г</t>
  </si>
  <si>
    <t>июнь</t>
  </si>
  <si>
    <t>Скашивание травы на придомовой территории</t>
  </si>
  <si>
    <t>Торф для благоустройства придомовой территории</t>
  </si>
  <si>
    <t>8м3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</si>
</sst>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0" fontId="2" fillId="0" borderId="10" xfId="0" applyFont="1" applyBorder="1"/>
    <xf numFmtId="0" fontId="6" fillId="0" borderId="0" xfId="0" applyFont="1" applyBorder="1"/>
    <xf numFmtId="0" fontId="2" fillId="0" borderId="9" xfId="0" applyFont="1" applyBorder="1" applyAlignment="1">
      <alignment horizontal="right"/>
    </xf>
    <xf numFmtId="0" fontId="6" fillId="0" borderId="0" xfId="0" applyFont="1" applyBorder="1"/>
    <xf numFmtId="1" fontId="2" fillId="0" borderId="0" xfId="0" applyNumberFormat="1" applyFont="1"/>
    <xf numFmtId="1" fontId="6" fillId="0" borderId="0" xfId="0" applyNumberFormat="1" applyFont="1" applyBorder="1"/>
    <xf numFmtId="1" fontId="7" fillId="0" borderId="0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1" xfId="0" applyFont="1" applyFill="1" applyBorder="1"/>
    <xf numFmtId="0" fontId="6" fillId="0" borderId="2" xfId="0" applyFont="1" applyFill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13" xfId="0" applyFont="1" applyBorder="1" applyAlignment="1"/>
    <xf numFmtId="0" fontId="6" fillId="0" borderId="4" xfId="0" applyFont="1" applyBorder="1" applyAlignment="1"/>
    <xf numFmtId="0" fontId="1" fillId="0" borderId="0" xfId="0" applyFont="1" applyAlignment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%20&#1054;&#1054;&#1054;%20&#1057;&#1047;+%20&#1086;&#1073;&#1097;&#1080;&#1081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Медн."/>
      <sheetName val="Пролет.Пугачева"/>
      <sheetName val="Калин.ш Мира"/>
      <sheetName val="Энгельса"/>
      <sheetName val="Л"/>
    </sheetNames>
    <sheetDataSet>
      <sheetData sheetId="0"/>
      <sheetData sheetId="1">
        <row r="104">
          <cell r="A104" t="str">
            <v>Январь</v>
          </cell>
          <cell r="B104" t="str">
            <v>Посыпка придомовой территории ПСС</v>
          </cell>
        </row>
        <row r="105">
          <cell r="A105" t="str">
            <v>2016 г.</v>
          </cell>
          <cell r="B105" t="str">
            <v>Очистка крыш от снега и наледи</v>
          </cell>
        </row>
        <row r="106">
          <cell r="A106" t="str">
            <v>Февраль</v>
          </cell>
          <cell r="B106" t="str">
            <v>Посыпка придомовой территории ПСС</v>
          </cell>
        </row>
        <row r="107">
          <cell r="B107" t="str">
            <v>Очистка крыш от снега и наледи</v>
          </cell>
        </row>
        <row r="108">
          <cell r="A108" t="str">
            <v>март</v>
          </cell>
          <cell r="B108" t="str">
            <v>Ремонт лавочек</v>
          </cell>
        </row>
        <row r="109">
          <cell r="A109">
            <v>2016</v>
          </cell>
          <cell r="B109" t="str">
            <v>Ремонт песочниц</v>
          </cell>
        </row>
        <row r="110">
          <cell r="B110" t="str">
            <v>Замена лампочек эл.</v>
          </cell>
        </row>
        <row r="111">
          <cell r="B111" t="str">
            <v>Метла березовая для дворника</v>
          </cell>
        </row>
        <row r="112">
          <cell r="B112" t="str">
            <v>Замена участка трубы на ПП. Труба пп 25</v>
          </cell>
        </row>
        <row r="113">
          <cell r="B113" t="str">
            <v xml:space="preserve">американка </v>
          </cell>
        </row>
        <row r="114">
          <cell r="B114" t="str">
            <v>американка 25</v>
          </cell>
        </row>
        <row r="115">
          <cell r="B115" t="str">
            <v>угол 25</v>
          </cell>
        </row>
        <row r="116">
          <cell r="B116" t="str">
            <v>муфта пп 25</v>
          </cell>
        </row>
        <row r="117">
          <cell r="B117" t="str">
            <v>американка 32/25</v>
          </cell>
        </row>
        <row r="118">
          <cell r="B118" t="str">
            <v>тройник 25</v>
          </cell>
        </row>
        <row r="119">
          <cell r="B119" t="str">
            <v>муфта соед.</v>
          </cell>
        </row>
        <row r="120">
          <cell r="B120" t="str">
            <v>тройник 20</v>
          </cell>
        </row>
        <row r="121">
          <cell r="B121" t="str">
            <v>угол 20</v>
          </cell>
        </row>
        <row r="122">
          <cell r="B122" t="str">
            <v>лён с/т</v>
          </cell>
        </row>
        <row r="123">
          <cell r="B123" t="str">
            <v>герметик</v>
          </cell>
        </row>
        <row r="124">
          <cell r="B124" t="str">
            <v>лампочки эл.</v>
          </cell>
        </row>
        <row r="125">
          <cell r="A125" t="str">
            <v>май</v>
          </cell>
          <cell r="B125" t="str">
            <v>Замена автомата 16А</v>
          </cell>
        </row>
        <row r="126">
          <cell r="A126">
            <v>2016</v>
          </cell>
          <cell r="B126" t="str">
            <v>Замена динрейки</v>
          </cell>
        </row>
        <row r="127">
          <cell r="A127" t="str">
            <v>Август</v>
          </cell>
          <cell r="B127" t="str">
            <v>Ремонт ХВС . Муфта РР 25</v>
          </cell>
        </row>
        <row r="128">
          <cell r="A128">
            <v>2016</v>
          </cell>
          <cell r="B128" t="str">
            <v>Труба РР 25</v>
          </cell>
        </row>
        <row r="129">
          <cell r="B129" t="str">
            <v>Кран шаровый 3/4</v>
          </cell>
        </row>
        <row r="130">
          <cell r="B130" t="str">
            <v>Установка замка навесного на люк выхода на крышу</v>
          </cell>
        </row>
        <row r="131">
          <cell r="B131" t="str">
            <v>Проушина</v>
          </cell>
        </row>
        <row r="132">
          <cell r="B132" t="str">
            <v>Петля оконная</v>
          </cell>
        </row>
        <row r="133">
          <cell r="A133" t="str">
            <v>ноябрь</v>
          </cell>
          <cell r="B133" t="str">
            <v>Посыпка придомовой территории ПСС</v>
          </cell>
        </row>
        <row r="134">
          <cell r="A134" t="str">
            <v>декабрь</v>
          </cell>
          <cell r="B134" t="str">
            <v>Посыпка придомовой территории ПСС</v>
          </cell>
        </row>
        <row r="135">
          <cell r="B135" t="str">
            <v>Замена лампочек эл. в подвале , в 3-м подъезде</v>
          </cell>
        </row>
      </sheetData>
      <sheetData sheetId="2"/>
      <sheetData sheetId="3">
        <row r="29">
          <cell r="A29" t="str">
            <v xml:space="preserve">Январь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2">
          <cell r="A12" t="str">
            <v>З/пл основ.раб.</v>
          </cell>
        </row>
        <row r="13">
          <cell r="A13" t="str">
            <v>Страх.взнос</v>
          </cell>
        </row>
        <row r="14">
          <cell r="A14" t="str">
            <v>Диспетч.обсл.</v>
          </cell>
        </row>
        <row r="15">
          <cell r="A15" t="str">
            <v>материалы</v>
          </cell>
        </row>
        <row r="17">
          <cell r="A17" t="str">
            <v>ГСМ, транспорт</v>
          </cell>
        </row>
        <row r="18">
          <cell r="A18" t="str">
            <v>общехоз.расходы</v>
          </cell>
        </row>
        <row r="19">
          <cell r="A19" t="str">
            <v>хоз.инвент.,инструм.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topLeftCell="A76" workbookViewId="0">
      <selection activeCell="B74" sqref="B74:E74"/>
    </sheetView>
  </sheetViews>
  <sheetFormatPr defaultRowHeight="15" x14ac:dyDescent="0.25"/>
  <cols>
    <col min="1" max="1" width="8.140625" customWidth="1"/>
    <col min="2" max="2" width="11.42578125" customWidth="1"/>
    <col min="3" max="3" width="11.5703125" style="4" customWidth="1"/>
    <col min="4" max="4" width="6.85546875" style="4" customWidth="1"/>
    <col min="5" max="5" width="12.140625" customWidth="1"/>
    <col min="6" max="6" width="8" customWidth="1"/>
    <col min="7" max="7" width="7.140625" customWidth="1"/>
    <col min="8" max="8" width="8.7109375" customWidth="1"/>
    <col min="9" max="9" width="6" customWidth="1"/>
  </cols>
  <sheetData>
    <row r="1" spans="1:11" x14ac:dyDescent="0.25">
      <c r="E1" s="23"/>
      <c r="F1" s="23" t="s">
        <v>0</v>
      </c>
      <c r="G1" s="24"/>
      <c r="H1" s="21"/>
      <c r="I1" s="3"/>
      <c r="J1" s="3"/>
      <c r="K1" s="21"/>
    </row>
    <row r="2" spans="1:11" x14ac:dyDescent="0.25">
      <c r="D2" s="75" t="s">
        <v>74</v>
      </c>
      <c r="E2" s="75"/>
      <c r="F2" s="75"/>
      <c r="G2" s="75"/>
      <c r="H2" s="75"/>
      <c r="I2" s="75"/>
      <c r="J2" s="75"/>
      <c r="K2" s="3"/>
    </row>
    <row r="3" spans="1:11" x14ac:dyDescent="0.25">
      <c r="E3" t="s">
        <v>32</v>
      </c>
      <c r="F3" s="3"/>
      <c r="G3" s="3" t="s">
        <v>1</v>
      </c>
      <c r="H3" s="3"/>
      <c r="I3" s="3"/>
      <c r="J3" s="3"/>
      <c r="K3" s="21"/>
    </row>
    <row r="4" spans="1:11" x14ac:dyDescent="0.25">
      <c r="F4" s="3"/>
      <c r="G4" s="3" t="s">
        <v>60</v>
      </c>
      <c r="H4" s="3"/>
      <c r="I4" s="3"/>
      <c r="J4" s="3"/>
      <c r="K4" s="21"/>
    </row>
    <row r="5" spans="1:11" x14ac:dyDescent="0.25">
      <c r="A5" s="2"/>
      <c r="B5" s="3"/>
      <c r="C5" s="31"/>
      <c r="D5" s="31"/>
      <c r="E5" s="32" t="s">
        <v>2</v>
      </c>
      <c r="F5" s="32"/>
      <c r="G5" s="3"/>
      <c r="H5" s="3"/>
    </row>
    <row r="6" spans="1:11" x14ac:dyDescent="0.25">
      <c r="A6" s="22"/>
      <c r="B6" s="22" t="s">
        <v>33</v>
      </c>
      <c r="C6" s="16"/>
      <c r="D6" s="16"/>
      <c r="E6" s="22"/>
      <c r="F6" s="3"/>
      <c r="G6" s="3"/>
      <c r="H6" s="3"/>
      <c r="I6" s="1"/>
      <c r="J6" s="1"/>
      <c r="K6" s="1"/>
    </row>
    <row r="7" spans="1:11" x14ac:dyDescent="0.25">
      <c r="A7" s="83" t="s">
        <v>44</v>
      </c>
      <c r="B7" s="83"/>
      <c r="C7" s="83"/>
      <c r="D7" s="83"/>
      <c r="E7" s="83"/>
      <c r="F7" s="83"/>
      <c r="G7" s="83"/>
      <c r="H7" s="83"/>
      <c r="I7" s="83"/>
      <c r="J7" s="1"/>
      <c r="K7" s="1"/>
    </row>
    <row r="8" spans="1:11" x14ac:dyDescent="0.25">
      <c r="A8" s="2"/>
      <c r="B8" s="22"/>
      <c r="C8" s="16" t="s">
        <v>61</v>
      </c>
      <c r="D8" s="16"/>
      <c r="E8" s="22"/>
      <c r="F8" s="22"/>
      <c r="G8" s="2"/>
      <c r="H8" s="2"/>
    </row>
    <row r="9" spans="1:11" x14ac:dyDescent="0.25">
      <c r="A9" s="25" t="s">
        <v>3</v>
      </c>
      <c r="B9" s="25"/>
      <c r="C9" s="26"/>
      <c r="D9" s="26"/>
      <c r="E9" s="25"/>
      <c r="F9" s="2"/>
      <c r="G9" s="2"/>
      <c r="H9" s="2"/>
    </row>
    <row r="10" spans="1:11" x14ac:dyDescent="0.25">
      <c r="A10" s="2" t="s">
        <v>35</v>
      </c>
      <c r="E10" s="2" t="s">
        <v>34</v>
      </c>
      <c r="F10" s="2"/>
      <c r="G10" s="2"/>
      <c r="H10" s="2"/>
    </row>
    <row r="11" spans="1:11" x14ac:dyDescent="0.25">
      <c r="A11" s="2" t="s">
        <v>62</v>
      </c>
      <c r="B11" s="2"/>
      <c r="E11" s="2"/>
      <c r="F11" s="2"/>
      <c r="G11" s="2"/>
      <c r="H11" s="2"/>
    </row>
    <row r="12" spans="1:11" x14ac:dyDescent="0.25">
      <c r="A12" s="25" t="s">
        <v>4</v>
      </c>
      <c r="B12" s="25"/>
      <c r="C12" s="26"/>
      <c r="D12" s="26"/>
      <c r="E12" s="25"/>
      <c r="F12" s="25"/>
      <c r="G12" s="25"/>
      <c r="H12" s="2"/>
    </row>
    <row r="13" spans="1:11" x14ac:dyDescent="0.25">
      <c r="A13" s="9"/>
      <c r="B13" s="9" t="s">
        <v>7</v>
      </c>
      <c r="C13" s="9" t="s">
        <v>9</v>
      </c>
      <c r="D13" s="9"/>
      <c r="E13" s="9" t="s">
        <v>14</v>
      </c>
      <c r="F13" s="9" t="s">
        <v>15</v>
      </c>
      <c r="G13" s="9" t="s">
        <v>16</v>
      </c>
      <c r="H13" s="5" t="s">
        <v>18</v>
      </c>
      <c r="I13" s="4"/>
      <c r="J13" s="4"/>
    </row>
    <row r="14" spans="1:11" x14ac:dyDescent="0.25">
      <c r="A14" s="10"/>
      <c r="B14" s="10" t="s">
        <v>5</v>
      </c>
      <c r="C14" s="10" t="s">
        <v>10</v>
      </c>
      <c r="D14" s="10"/>
      <c r="E14" s="10" t="s">
        <v>13</v>
      </c>
      <c r="F14" s="10"/>
      <c r="G14" s="10" t="s">
        <v>17</v>
      </c>
      <c r="H14" s="6"/>
      <c r="I14" s="4"/>
      <c r="J14" s="4"/>
    </row>
    <row r="15" spans="1:11" x14ac:dyDescent="0.25">
      <c r="A15" s="10"/>
      <c r="B15" s="10" t="s">
        <v>6</v>
      </c>
      <c r="C15" s="10" t="s">
        <v>11</v>
      </c>
      <c r="D15" s="10"/>
      <c r="E15" s="10"/>
      <c r="F15" s="10"/>
      <c r="G15" s="10"/>
      <c r="H15" s="6"/>
      <c r="I15" s="4"/>
      <c r="J15" s="4"/>
    </row>
    <row r="16" spans="1:11" x14ac:dyDescent="0.25">
      <c r="A16" s="11"/>
      <c r="B16" s="10" t="s">
        <v>8</v>
      </c>
      <c r="C16" s="10" t="s">
        <v>12</v>
      </c>
      <c r="D16" s="10"/>
      <c r="E16" s="11"/>
      <c r="F16" s="11"/>
      <c r="G16" s="11"/>
      <c r="H16" s="7"/>
    </row>
    <row r="17" spans="1:8" x14ac:dyDescent="0.25">
      <c r="A17" s="11"/>
      <c r="B17" s="11"/>
      <c r="C17" s="10"/>
      <c r="D17" s="10"/>
      <c r="E17" s="11"/>
      <c r="F17" s="11"/>
      <c r="G17" s="11"/>
      <c r="H17" s="7"/>
    </row>
    <row r="18" spans="1:8" x14ac:dyDescent="0.25">
      <c r="A18" s="12"/>
      <c r="B18" s="12"/>
      <c r="C18" s="13"/>
      <c r="D18" s="13"/>
      <c r="E18" s="12"/>
      <c r="F18" s="12"/>
      <c r="G18" s="12"/>
      <c r="H18" s="8"/>
    </row>
    <row r="19" spans="1:8" x14ac:dyDescent="0.25">
      <c r="A19" s="15" t="s">
        <v>19</v>
      </c>
      <c r="B19" s="33">
        <v>506.7</v>
      </c>
      <c r="C19" s="33"/>
      <c r="D19" s="33"/>
      <c r="E19" s="33">
        <v>64.099999999999994</v>
      </c>
      <c r="F19" s="33">
        <v>5.7</v>
      </c>
      <c r="G19" s="15"/>
      <c r="H19" s="15">
        <f>SUM(B19:G19)</f>
        <v>576.5</v>
      </c>
    </row>
    <row r="20" spans="1:8" x14ac:dyDescent="0.25">
      <c r="A20" s="15" t="s">
        <v>20</v>
      </c>
      <c r="B20" s="33">
        <v>458</v>
      </c>
      <c r="C20" s="33"/>
      <c r="D20" s="33"/>
      <c r="E20" s="33">
        <v>58.6</v>
      </c>
      <c r="F20" s="33">
        <v>5.2</v>
      </c>
      <c r="G20" s="14"/>
      <c r="H20" s="15">
        <f>SUM(B20:G20)</f>
        <v>521.80000000000007</v>
      </c>
    </row>
    <row r="21" spans="1:8" x14ac:dyDescent="0.25">
      <c r="A21" s="26" t="s">
        <v>43</v>
      </c>
      <c r="B21" s="27"/>
      <c r="C21" s="26"/>
      <c r="D21" s="26"/>
      <c r="E21" s="59">
        <f>(H19-H20)/H19*100</f>
        <v>9.4882914137033705</v>
      </c>
      <c r="F21" s="27"/>
    </row>
    <row r="22" spans="1:8" x14ac:dyDescent="0.25">
      <c r="A22" s="28" t="s">
        <v>75</v>
      </c>
      <c r="B22" s="27"/>
      <c r="C22" s="26"/>
      <c r="D22" s="26"/>
      <c r="E22" s="27"/>
      <c r="F22" s="27"/>
    </row>
    <row r="23" spans="1:8" x14ac:dyDescent="0.25">
      <c r="A23" s="28" t="s">
        <v>26</v>
      </c>
      <c r="B23" s="27"/>
      <c r="C23" s="26" t="s">
        <v>51</v>
      </c>
      <c r="D23" s="26"/>
      <c r="E23" s="27"/>
      <c r="F23" s="27"/>
    </row>
    <row r="24" spans="1:8" x14ac:dyDescent="0.25">
      <c r="A24" s="29" t="s">
        <v>21</v>
      </c>
      <c r="B24" s="29"/>
      <c r="C24" s="29"/>
      <c r="D24" s="29"/>
      <c r="E24" s="30"/>
      <c r="F24" s="30"/>
      <c r="G24" s="30"/>
    </row>
    <row r="25" spans="1:8" x14ac:dyDescent="0.25">
      <c r="A25" s="69" t="s">
        <v>82</v>
      </c>
      <c r="B25" s="70"/>
      <c r="C25" s="38" t="s">
        <v>22</v>
      </c>
      <c r="D25" s="38" t="s">
        <v>52</v>
      </c>
      <c r="E25" s="38" t="s">
        <v>36</v>
      </c>
      <c r="F25" s="39" t="s">
        <v>37</v>
      </c>
      <c r="G25" s="40" t="s">
        <v>38</v>
      </c>
      <c r="H25" s="37"/>
    </row>
    <row r="26" spans="1:8" x14ac:dyDescent="0.25">
      <c r="A26" s="71" t="s">
        <v>83</v>
      </c>
      <c r="B26" s="72"/>
      <c r="C26" s="41" t="s">
        <v>23</v>
      </c>
      <c r="D26" s="41" t="s">
        <v>53</v>
      </c>
      <c r="E26" s="41" t="s">
        <v>39</v>
      </c>
      <c r="F26" s="42" t="s">
        <v>40</v>
      </c>
      <c r="G26" s="43"/>
      <c r="H26" s="44"/>
    </row>
    <row r="27" spans="1:8" x14ac:dyDescent="0.25">
      <c r="A27" s="71"/>
      <c r="B27" s="72"/>
      <c r="C27" s="41" t="s">
        <v>24</v>
      </c>
      <c r="D27" s="41"/>
      <c r="E27" s="41" t="s">
        <v>41</v>
      </c>
      <c r="F27" s="42" t="s">
        <v>42</v>
      </c>
      <c r="G27" s="43"/>
      <c r="H27" s="44"/>
    </row>
    <row r="28" spans="1:8" x14ac:dyDescent="0.25">
      <c r="A28" s="73"/>
      <c r="B28" s="74"/>
      <c r="C28" s="45" t="s">
        <v>25</v>
      </c>
      <c r="D28" s="45"/>
      <c r="E28" s="45"/>
      <c r="F28" s="46"/>
      <c r="G28" s="47"/>
      <c r="H28" s="48"/>
    </row>
    <row r="29" spans="1:8" x14ac:dyDescent="0.25">
      <c r="A29" s="67"/>
      <c r="B29" s="68"/>
      <c r="C29" s="50">
        <v>323.8</v>
      </c>
      <c r="D29" s="50">
        <v>45</v>
      </c>
      <c r="E29" s="51"/>
      <c r="F29" s="49"/>
      <c r="G29" s="67" t="s">
        <v>63</v>
      </c>
      <c r="H29" s="68"/>
    </row>
    <row r="30" spans="1:8" x14ac:dyDescent="0.25">
      <c r="A30" s="67" t="s">
        <v>84</v>
      </c>
      <c r="B30" s="68"/>
      <c r="C30" s="50"/>
      <c r="D30" s="50"/>
      <c r="E30" s="51">
        <v>110.4</v>
      </c>
      <c r="F30" s="51"/>
      <c r="G30" s="67"/>
      <c r="H30" s="68"/>
    </row>
    <row r="31" spans="1:8" x14ac:dyDescent="0.25">
      <c r="A31" s="67" t="s">
        <v>85</v>
      </c>
      <c r="B31" s="68"/>
      <c r="C31" s="50"/>
      <c r="D31" s="50"/>
      <c r="E31" s="51">
        <v>77.2</v>
      </c>
      <c r="F31" s="51"/>
      <c r="G31" s="67"/>
      <c r="H31" s="68"/>
    </row>
    <row r="32" spans="1:8" x14ac:dyDescent="0.25">
      <c r="A32" s="67" t="s">
        <v>86</v>
      </c>
      <c r="B32" s="68"/>
      <c r="C32" s="50"/>
      <c r="D32" s="50"/>
      <c r="E32" s="51">
        <v>96.7</v>
      </c>
      <c r="F32" s="51"/>
      <c r="G32" s="67"/>
      <c r="H32" s="68"/>
    </row>
    <row r="33" spans="1:8" x14ac:dyDescent="0.25">
      <c r="A33" s="67" t="s">
        <v>87</v>
      </c>
      <c r="B33" s="68"/>
      <c r="C33" s="50"/>
      <c r="D33" s="50"/>
      <c r="E33" s="51">
        <v>83.5</v>
      </c>
      <c r="F33" s="51"/>
      <c r="G33" s="67"/>
      <c r="H33" s="68"/>
    </row>
    <row r="34" spans="1:8" x14ac:dyDescent="0.25">
      <c r="A34" s="67"/>
      <c r="B34" s="68"/>
      <c r="C34" s="50"/>
      <c r="D34" s="50"/>
      <c r="E34" s="51">
        <v>367.8</v>
      </c>
      <c r="F34" s="51">
        <v>1</v>
      </c>
      <c r="G34" s="67"/>
      <c r="H34" s="68"/>
    </row>
    <row r="35" spans="1:8" x14ac:dyDescent="0.25">
      <c r="A35" s="26" t="s">
        <v>27</v>
      </c>
      <c r="B35" s="27"/>
      <c r="C35" s="26"/>
      <c r="D35" s="26"/>
      <c r="E35" s="27"/>
      <c r="F35" s="27"/>
      <c r="G35" s="27"/>
      <c r="H35" s="27"/>
    </row>
    <row r="36" spans="1:8" x14ac:dyDescent="0.25">
      <c r="A36" s="15" t="s">
        <v>28</v>
      </c>
      <c r="B36" s="18" t="s">
        <v>29</v>
      </c>
      <c r="C36" s="19"/>
      <c r="D36" s="60"/>
      <c r="E36" s="17"/>
      <c r="F36" s="15" t="s">
        <v>30</v>
      </c>
      <c r="G36" s="20" t="s">
        <v>31</v>
      </c>
    </row>
    <row r="37" spans="1:8" x14ac:dyDescent="0.25">
      <c r="A37" s="15"/>
      <c r="B37" s="79">
        <v>2016</v>
      </c>
      <c r="C37" s="80"/>
      <c r="D37" s="80"/>
      <c r="E37" s="81"/>
      <c r="F37" s="9"/>
      <c r="G37" s="5"/>
    </row>
    <row r="38" spans="1:8" x14ac:dyDescent="0.25">
      <c r="A38" s="15" t="str">
        <f>[1]Бед.Вокз.!A104</f>
        <v>Январь</v>
      </c>
      <c r="B38" s="76" t="str">
        <f>[1]Бед.Вокз.!B104</f>
        <v>Посыпка придомовой территории ПСС</v>
      </c>
      <c r="C38" s="77"/>
      <c r="D38" s="77"/>
      <c r="E38" s="78"/>
      <c r="F38" s="9" t="s">
        <v>59</v>
      </c>
      <c r="G38" s="5">
        <v>750</v>
      </c>
    </row>
    <row r="39" spans="1:8" x14ac:dyDescent="0.25">
      <c r="A39" s="33" t="str">
        <f>[1]Бед.Вокз.!A105</f>
        <v>2016 г.</v>
      </c>
      <c r="B39" s="76" t="str">
        <f>[1]Бед.Вокз.!B105</f>
        <v>Очистка крыш от снега и наледи</v>
      </c>
      <c r="C39" s="77"/>
      <c r="D39" s="77"/>
      <c r="E39" s="78"/>
      <c r="F39" s="9"/>
      <c r="G39" s="5"/>
    </row>
    <row r="40" spans="1:8" x14ac:dyDescent="0.25">
      <c r="A40" s="33" t="str">
        <f>[1]Бед.Вокз.!A106</f>
        <v>Февраль</v>
      </c>
      <c r="B40" s="76" t="str">
        <f>[1]Бед.Вокз.!B106</f>
        <v>Посыпка придомовой территории ПСС</v>
      </c>
      <c r="C40" s="77"/>
      <c r="D40" s="77"/>
      <c r="E40" s="78"/>
      <c r="F40" s="9" t="s">
        <v>59</v>
      </c>
      <c r="G40" s="5">
        <v>750</v>
      </c>
    </row>
    <row r="41" spans="1:8" x14ac:dyDescent="0.25">
      <c r="A41" s="33">
        <v>2016</v>
      </c>
      <c r="B41" s="76" t="str">
        <f>[1]Бед.Вокз.!B107</f>
        <v>Очистка крыш от снега и наледи</v>
      </c>
      <c r="C41" s="77"/>
      <c r="D41" s="77"/>
      <c r="E41" s="78"/>
      <c r="F41" s="9"/>
      <c r="G41" s="5"/>
    </row>
    <row r="42" spans="1:8" x14ac:dyDescent="0.25">
      <c r="A42" s="33" t="str">
        <f>[1]Бед.Вокз.!A108</f>
        <v>март</v>
      </c>
      <c r="B42" s="76" t="str">
        <f>[1]Бед.Вокз.!B108</f>
        <v>Ремонт лавочек</v>
      </c>
      <c r="C42" s="77"/>
      <c r="D42" s="77"/>
      <c r="E42" s="78"/>
      <c r="F42" s="9" t="s">
        <v>64</v>
      </c>
      <c r="G42" s="5"/>
    </row>
    <row r="43" spans="1:8" x14ac:dyDescent="0.25">
      <c r="A43" s="33">
        <f>[1]Бед.Вокз.!A109</f>
        <v>2016</v>
      </c>
      <c r="B43" s="76" t="str">
        <f>[1]Бед.Вокз.!B109</f>
        <v>Ремонт песочниц</v>
      </c>
      <c r="C43" s="77"/>
      <c r="D43" s="77"/>
      <c r="E43" s="78"/>
      <c r="F43" s="9" t="s">
        <v>64</v>
      </c>
      <c r="G43" s="5"/>
    </row>
    <row r="44" spans="1:8" x14ac:dyDescent="0.25">
      <c r="A44" s="33" t="s">
        <v>79</v>
      </c>
      <c r="B44" s="76" t="s">
        <v>81</v>
      </c>
      <c r="C44" s="77"/>
      <c r="D44" s="77"/>
      <c r="E44" s="78"/>
      <c r="F44" s="9"/>
      <c r="G44" s="5"/>
    </row>
    <row r="45" spans="1:8" x14ac:dyDescent="0.25">
      <c r="A45" s="33">
        <v>2016</v>
      </c>
      <c r="B45" s="76" t="s">
        <v>78</v>
      </c>
      <c r="C45" s="77"/>
      <c r="D45" s="77"/>
      <c r="E45" s="78"/>
      <c r="F45" s="9"/>
      <c r="G45" s="5"/>
    </row>
    <row r="46" spans="1:8" x14ac:dyDescent="0.25">
      <c r="A46" s="33"/>
      <c r="B46" s="76" t="str">
        <f>[1]Бед.Вокз.!B110</f>
        <v>Замена лампочек эл.</v>
      </c>
      <c r="C46" s="77"/>
      <c r="D46" s="77"/>
      <c r="E46" s="78"/>
      <c r="F46" s="9" t="s">
        <v>65</v>
      </c>
      <c r="G46" s="5">
        <v>84</v>
      </c>
    </row>
    <row r="47" spans="1:8" x14ac:dyDescent="0.25">
      <c r="A47" s="33"/>
      <c r="B47" s="76" t="str">
        <f>[1]Бед.Вокз.!B111</f>
        <v>Метла березовая для дворника</v>
      </c>
      <c r="C47" s="77"/>
      <c r="D47" s="77"/>
      <c r="E47" s="78"/>
      <c r="F47" s="9" t="s">
        <v>58</v>
      </c>
      <c r="G47" s="5">
        <v>450</v>
      </c>
    </row>
    <row r="48" spans="1:8" x14ac:dyDescent="0.25">
      <c r="A48" s="33"/>
      <c r="B48" s="76" t="s">
        <v>77</v>
      </c>
      <c r="C48" s="77"/>
      <c r="D48" s="77"/>
      <c r="E48" s="78"/>
      <c r="F48" s="9"/>
      <c r="G48" s="5"/>
    </row>
    <row r="49" spans="1:7" x14ac:dyDescent="0.25">
      <c r="A49" s="33"/>
      <c r="B49" s="76" t="s">
        <v>78</v>
      </c>
      <c r="C49" s="77"/>
      <c r="D49" s="77"/>
      <c r="E49" s="78"/>
      <c r="F49" s="9"/>
      <c r="G49" s="5"/>
    </row>
    <row r="50" spans="1:7" x14ac:dyDescent="0.25">
      <c r="A50" s="33"/>
      <c r="B50" s="76" t="str">
        <f>[1]Бед.Вокз.!B112</f>
        <v>Замена участка трубы на ПП. Труба пп 25</v>
      </c>
      <c r="C50" s="77"/>
      <c r="D50" s="77"/>
      <c r="E50" s="78"/>
      <c r="F50" s="9" t="s">
        <v>66</v>
      </c>
      <c r="G50" s="5">
        <v>986</v>
      </c>
    </row>
    <row r="51" spans="1:7" x14ac:dyDescent="0.25">
      <c r="A51" s="33"/>
      <c r="B51" s="76" t="str">
        <f>[1]Бед.Вокз.!B113</f>
        <v xml:space="preserve">американка </v>
      </c>
      <c r="C51" s="77"/>
      <c r="D51" s="77"/>
      <c r="E51" s="78"/>
      <c r="F51" s="9" t="s">
        <v>57</v>
      </c>
      <c r="G51" s="5">
        <v>115</v>
      </c>
    </row>
    <row r="52" spans="1:7" x14ac:dyDescent="0.25">
      <c r="A52" s="33"/>
      <c r="B52" s="76" t="str">
        <f>[1]Бед.Вокз.!B114</f>
        <v>американка 25</v>
      </c>
      <c r="C52" s="77"/>
      <c r="D52" s="77"/>
      <c r="E52" s="78"/>
      <c r="F52" s="9" t="s">
        <v>57</v>
      </c>
      <c r="G52" s="5">
        <v>166</v>
      </c>
    </row>
    <row r="53" spans="1:7" x14ac:dyDescent="0.25">
      <c r="A53" s="33"/>
      <c r="B53" s="76" t="str">
        <f>[1]Бед.Вокз.!B115</f>
        <v>угол 25</v>
      </c>
      <c r="C53" s="77"/>
      <c r="D53" s="77"/>
      <c r="E53" s="78"/>
      <c r="F53" s="9" t="s">
        <v>56</v>
      </c>
      <c r="G53" s="5">
        <v>9</v>
      </c>
    </row>
    <row r="54" spans="1:7" x14ac:dyDescent="0.25">
      <c r="A54" s="33"/>
      <c r="B54" s="76" t="str">
        <f>[1]Бед.Вокз.!B116</f>
        <v>муфта пп 25</v>
      </c>
      <c r="C54" s="77"/>
      <c r="D54" s="77"/>
      <c r="E54" s="78"/>
      <c r="F54" s="9" t="s">
        <v>57</v>
      </c>
      <c r="G54" s="5">
        <v>7</v>
      </c>
    </row>
    <row r="55" spans="1:7" x14ac:dyDescent="0.25">
      <c r="A55" s="33"/>
      <c r="B55" s="76" t="str">
        <f>[1]Бед.Вокз.!B117</f>
        <v>американка 32/25</v>
      </c>
      <c r="C55" s="77"/>
      <c r="D55" s="77"/>
      <c r="E55" s="78"/>
      <c r="F55" s="9" t="s">
        <v>57</v>
      </c>
      <c r="G55" s="5">
        <v>238</v>
      </c>
    </row>
    <row r="56" spans="1:7" x14ac:dyDescent="0.25">
      <c r="A56" s="33"/>
      <c r="B56" s="76" t="str">
        <f>[1]Бед.Вокз.!B118</f>
        <v>тройник 25</v>
      </c>
      <c r="C56" s="77"/>
      <c r="D56" s="77"/>
      <c r="E56" s="78"/>
      <c r="F56" s="34" t="s">
        <v>65</v>
      </c>
      <c r="G56" s="35">
        <v>44</v>
      </c>
    </row>
    <row r="57" spans="1:7" x14ac:dyDescent="0.25">
      <c r="A57" s="33"/>
      <c r="B57" s="76" t="str">
        <f>[1]Бед.Вокз.!B119</f>
        <v>муфта соед.</v>
      </c>
      <c r="C57" s="77"/>
      <c r="D57" s="77"/>
      <c r="E57" s="78"/>
      <c r="F57" s="34" t="s">
        <v>56</v>
      </c>
      <c r="G57" s="35">
        <v>118</v>
      </c>
    </row>
    <row r="58" spans="1:7" x14ac:dyDescent="0.25">
      <c r="A58" s="33"/>
      <c r="B58" s="76" t="str">
        <f>[1]Бед.Вокз.!B120</f>
        <v>тройник 20</v>
      </c>
      <c r="C58" s="77"/>
      <c r="D58" s="77"/>
      <c r="E58" s="78"/>
      <c r="F58" s="34" t="s">
        <v>56</v>
      </c>
      <c r="G58" s="35">
        <v>22</v>
      </c>
    </row>
    <row r="59" spans="1:7" x14ac:dyDescent="0.25">
      <c r="A59" s="33"/>
      <c r="B59" s="76" t="str">
        <f>[1]Бед.Вокз.!B121</f>
        <v>угол 20</v>
      </c>
      <c r="C59" s="77"/>
      <c r="D59" s="77"/>
      <c r="E59" s="78"/>
      <c r="F59" s="34" t="s">
        <v>67</v>
      </c>
      <c r="G59" s="35">
        <v>25</v>
      </c>
    </row>
    <row r="60" spans="1:7" x14ac:dyDescent="0.25">
      <c r="A60" s="33"/>
      <c r="B60" s="76" t="str">
        <f>[1]Бед.Вокз.!B122</f>
        <v>лён с/т</v>
      </c>
      <c r="C60" s="77"/>
      <c r="D60" s="77"/>
      <c r="E60" s="78"/>
      <c r="F60" s="34" t="s">
        <v>68</v>
      </c>
      <c r="G60" s="35">
        <v>102</v>
      </c>
    </row>
    <row r="61" spans="1:7" x14ac:dyDescent="0.25">
      <c r="A61" s="33"/>
      <c r="B61" s="76" t="str">
        <f>[1]Бед.Вокз.!B123</f>
        <v>герметик</v>
      </c>
      <c r="C61" s="77"/>
      <c r="D61" s="77"/>
      <c r="E61" s="78"/>
      <c r="F61" s="34" t="s">
        <v>69</v>
      </c>
      <c r="G61" s="35">
        <v>130.5</v>
      </c>
    </row>
    <row r="62" spans="1:7" x14ac:dyDescent="0.25">
      <c r="A62" s="33"/>
      <c r="B62" s="76" t="str">
        <f>[1]Бед.Вокз.!B124</f>
        <v>лампочки эл.</v>
      </c>
      <c r="C62" s="77"/>
      <c r="D62" s="77"/>
      <c r="E62" s="78"/>
      <c r="F62" s="34" t="s">
        <v>70</v>
      </c>
      <c r="G62" s="35">
        <v>63</v>
      </c>
    </row>
    <row r="63" spans="1:7" x14ac:dyDescent="0.25">
      <c r="A63" s="33" t="str">
        <f>[1]Бед.Вокз.!A125</f>
        <v>май</v>
      </c>
      <c r="B63" s="76" t="str">
        <f>[1]Бед.Вокз.!B125</f>
        <v>Замена автомата 16А</v>
      </c>
      <c r="C63" s="77"/>
      <c r="D63" s="77"/>
      <c r="E63" s="78"/>
      <c r="F63" s="34" t="s">
        <v>56</v>
      </c>
      <c r="G63" s="35">
        <v>220</v>
      </c>
    </row>
    <row r="64" spans="1:7" x14ac:dyDescent="0.25">
      <c r="A64" s="33">
        <f>[1]Бед.Вокз.!A126</f>
        <v>2016</v>
      </c>
      <c r="B64" s="76" t="str">
        <f>[1]Бед.Вокз.!B126</f>
        <v>Замена динрейки</v>
      </c>
      <c r="C64" s="77"/>
      <c r="D64" s="77"/>
      <c r="E64" s="78"/>
      <c r="F64" s="34" t="s">
        <v>56</v>
      </c>
      <c r="G64" s="35">
        <v>24</v>
      </c>
    </row>
    <row r="65" spans="1:9" x14ac:dyDescent="0.25">
      <c r="A65" s="33"/>
      <c r="B65" s="76" t="s">
        <v>90</v>
      </c>
      <c r="C65" s="77"/>
      <c r="D65" s="77"/>
      <c r="E65" s="78"/>
      <c r="F65" s="34" t="s">
        <v>91</v>
      </c>
      <c r="G65" s="35">
        <v>4800</v>
      </c>
    </row>
    <row r="66" spans="1:9" x14ac:dyDescent="0.25">
      <c r="A66" s="33" t="s">
        <v>88</v>
      </c>
      <c r="B66" s="76" t="s">
        <v>89</v>
      </c>
      <c r="C66" s="77"/>
      <c r="D66" s="77"/>
      <c r="E66" s="78"/>
      <c r="F66" s="34"/>
      <c r="G66" s="35">
        <v>862</v>
      </c>
    </row>
    <row r="67" spans="1:9" x14ac:dyDescent="0.25">
      <c r="A67" s="33" t="str">
        <f>[1]Бед.Вокз.!A127</f>
        <v>Август</v>
      </c>
      <c r="B67" s="76" t="str">
        <f>[1]Бед.Вокз.!B127</f>
        <v>Ремонт ХВС . Муфта РР 25</v>
      </c>
      <c r="C67" s="77"/>
      <c r="D67" s="77"/>
      <c r="E67" s="78"/>
      <c r="F67" s="34" t="s">
        <v>56</v>
      </c>
      <c r="G67" s="35">
        <v>11</v>
      </c>
    </row>
    <row r="68" spans="1:9" x14ac:dyDescent="0.25">
      <c r="A68" s="33">
        <f>[1]Бед.Вокз.!A128</f>
        <v>2016</v>
      </c>
      <c r="B68" s="76" t="str">
        <f>[1]Бед.Вокз.!B128</f>
        <v>Труба РР 25</v>
      </c>
      <c r="C68" s="77"/>
      <c r="D68" s="77"/>
      <c r="E68" s="78"/>
      <c r="F68" s="34" t="s">
        <v>71</v>
      </c>
      <c r="G68" s="35">
        <v>154</v>
      </c>
    </row>
    <row r="69" spans="1:9" x14ac:dyDescent="0.25">
      <c r="A69" s="33" t="s">
        <v>80</v>
      </c>
      <c r="B69" s="76" t="s">
        <v>81</v>
      </c>
      <c r="C69" s="77"/>
      <c r="D69" s="77"/>
      <c r="E69" s="78"/>
      <c r="F69" s="34"/>
      <c r="G69" s="35"/>
    </row>
    <row r="70" spans="1:9" x14ac:dyDescent="0.25">
      <c r="A70" s="33">
        <v>2016</v>
      </c>
      <c r="B70" s="76" t="s">
        <v>78</v>
      </c>
      <c r="C70" s="77"/>
      <c r="D70" s="77"/>
      <c r="E70" s="78"/>
      <c r="F70" s="34"/>
      <c r="G70" s="35"/>
    </row>
    <row r="71" spans="1:9" x14ac:dyDescent="0.25">
      <c r="A71" s="33"/>
      <c r="B71" s="76" t="str">
        <f>[1]Бед.Вокз.!B129</f>
        <v>Кран шаровый 3/4</v>
      </c>
      <c r="C71" s="77"/>
      <c r="D71" s="77"/>
      <c r="E71" s="78"/>
      <c r="F71" s="34" t="s">
        <v>57</v>
      </c>
      <c r="G71" s="35">
        <v>225</v>
      </c>
    </row>
    <row r="72" spans="1:9" x14ac:dyDescent="0.25">
      <c r="A72" s="33"/>
      <c r="B72" s="76" t="str">
        <f>[1]Бед.Вокз.!B130</f>
        <v>Установка замка навесного на люк выхода на крышу</v>
      </c>
      <c r="C72" s="77"/>
      <c r="D72" s="77"/>
      <c r="E72" s="78"/>
      <c r="F72" s="34" t="s">
        <v>57</v>
      </c>
      <c r="G72" s="35">
        <v>185</v>
      </c>
    </row>
    <row r="73" spans="1:9" x14ac:dyDescent="0.25">
      <c r="A73" s="33"/>
      <c r="B73" s="76" t="str">
        <f>[1]Бед.Вокз.!B131</f>
        <v>Проушина</v>
      </c>
      <c r="C73" s="77"/>
      <c r="D73" s="77"/>
      <c r="E73" s="78"/>
      <c r="F73" s="34" t="s">
        <v>56</v>
      </c>
      <c r="G73" s="35">
        <v>56</v>
      </c>
    </row>
    <row r="74" spans="1:9" x14ac:dyDescent="0.25">
      <c r="A74" s="33"/>
      <c r="B74" s="76" t="str">
        <f>[1]Бед.Вокз.!B132</f>
        <v>Петля оконная</v>
      </c>
      <c r="C74" s="77"/>
      <c r="D74" s="77"/>
      <c r="E74" s="78"/>
      <c r="F74" s="34" t="s">
        <v>56</v>
      </c>
      <c r="G74" s="35">
        <v>84</v>
      </c>
    </row>
    <row r="75" spans="1:9" x14ac:dyDescent="0.25">
      <c r="A75" s="33" t="str">
        <f>[1]Бед.Вокз.!A133</f>
        <v>ноябрь</v>
      </c>
      <c r="B75" s="76" t="str">
        <f>[1]Бед.Вокз.!B133</f>
        <v>Посыпка придомовой территории ПСС</v>
      </c>
      <c r="C75" s="77"/>
      <c r="D75" s="77"/>
      <c r="E75" s="78"/>
      <c r="F75" s="34" t="s">
        <v>72</v>
      </c>
      <c r="G75" s="35">
        <v>750</v>
      </c>
    </row>
    <row r="76" spans="1:9" x14ac:dyDescent="0.25">
      <c r="A76" s="33" t="str">
        <f>[1]Бед.Вокз.!A134</f>
        <v>декабрь</v>
      </c>
      <c r="B76" s="76" t="str">
        <f>[1]Бед.Вокз.!B134</f>
        <v>Посыпка придомовой территории ПСС</v>
      </c>
      <c r="C76" s="77"/>
      <c r="D76" s="77"/>
      <c r="E76" s="78"/>
      <c r="F76" s="34" t="s">
        <v>72</v>
      </c>
      <c r="G76" s="35">
        <v>750</v>
      </c>
    </row>
    <row r="77" spans="1:9" x14ac:dyDescent="0.25">
      <c r="A77" s="33"/>
      <c r="B77" s="76" t="str">
        <f>[1]Бед.Вокз.!B135</f>
        <v>Замена лампочек эл. в подвале , в 3-м подъезде</v>
      </c>
      <c r="C77" s="77"/>
      <c r="D77" s="77"/>
      <c r="E77" s="78"/>
      <c r="F77" s="34" t="s">
        <v>65</v>
      </c>
      <c r="G77" s="35">
        <v>84</v>
      </c>
    </row>
    <row r="78" spans="1:9" x14ac:dyDescent="0.25">
      <c r="A78" s="33"/>
      <c r="B78" s="76" t="s">
        <v>73</v>
      </c>
      <c r="C78" s="77"/>
      <c r="D78" s="77"/>
      <c r="E78" s="78"/>
      <c r="F78" s="33"/>
      <c r="G78" s="62">
        <f>SUM(G38:G77)</f>
        <v>12264.5</v>
      </c>
    </row>
    <row r="79" spans="1:9" x14ac:dyDescent="0.25">
      <c r="A79" s="36"/>
      <c r="B79" s="36"/>
      <c r="C79" s="36"/>
      <c r="D79" s="36"/>
      <c r="E79" s="36"/>
      <c r="F79" s="36"/>
      <c r="G79" s="4"/>
    </row>
    <row r="80" spans="1:9" x14ac:dyDescent="0.25">
      <c r="A80" s="4" t="s">
        <v>45</v>
      </c>
      <c r="H80" s="52"/>
      <c r="I80" s="52"/>
    </row>
    <row r="81" spans="1:9" x14ac:dyDescent="0.25">
      <c r="A81" s="4" t="s">
        <v>46</v>
      </c>
      <c r="B81" s="4"/>
      <c r="E81" s="4"/>
      <c r="H81" s="53"/>
      <c r="I81" s="52"/>
    </row>
    <row r="82" spans="1:9" x14ac:dyDescent="0.25">
      <c r="A82" s="4" t="s">
        <v>47</v>
      </c>
      <c r="B82" s="4"/>
      <c r="E82" s="4"/>
      <c r="H82" s="55"/>
      <c r="I82" s="52"/>
    </row>
    <row r="83" spans="1:9" x14ac:dyDescent="0.25">
      <c r="A83" s="4" t="s">
        <v>48</v>
      </c>
      <c r="B83" s="4"/>
      <c r="E83" s="4"/>
      <c r="H83" s="57"/>
      <c r="I83" s="52"/>
    </row>
    <row r="84" spans="1:9" x14ac:dyDescent="0.25">
      <c r="A84" s="4" t="s">
        <v>49</v>
      </c>
      <c r="B84" s="4"/>
      <c r="E84" s="4"/>
      <c r="H84" s="52"/>
      <c r="I84" s="52"/>
    </row>
    <row r="85" spans="1:9" x14ac:dyDescent="0.25">
      <c r="A85" s="4" t="s">
        <v>50</v>
      </c>
      <c r="B85" s="4"/>
      <c r="E85" s="4"/>
      <c r="H85" s="52"/>
      <c r="I85" s="52"/>
    </row>
    <row r="86" spans="1:9" x14ac:dyDescent="0.25">
      <c r="A86" s="85" t="str">
        <f>[2]Вокз.24!A12</f>
        <v>З/пл основ.раб.</v>
      </c>
      <c r="B86" s="85"/>
      <c r="C86" s="64">
        <v>191364</v>
      </c>
      <c r="E86" s="4"/>
      <c r="H86" s="52"/>
      <c r="I86" s="52"/>
    </row>
    <row r="87" spans="1:9" x14ac:dyDescent="0.25">
      <c r="A87" s="85" t="str">
        <f>[2]Вокз.24!A13</f>
        <v>Страх.взнос</v>
      </c>
      <c r="B87" s="85"/>
      <c r="C87" s="64">
        <v>59462</v>
      </c>
      <c r="E87" s="4"/>
      <c r="H87" s="57"/>
      <c r="I87" s="52"/>
    </row>
    <row r="88" spans="1:9" x14ac:dyDescent="0.25">
      <c r="A88" s="84" t="str">
        <f>[2]Вокз.24!A14</f>
        <v>Диспетч.обсл.</v>
      </c>
      <c r="B88" s="84"/>
      <c r="C88" s="65">
        <v>7559</v>
      </c>
      <c r="D88" s="54"/>
      <c r="E88" s="42"/>
      <c r="F88" s="42"/>
      <c r="G88" s="52"/>
      <c r="H88" s="52"/>
      <c r="I88" s="52"/>
    </row>
    <row r="89" spans="1:9" x14ac:dyDescent="0.25">
      <c r="A89" s="84" t="str">
        <f>[2]Вокз.24!A15</f>
        <v>материалы</v>
      </c>
      <c r="B89" s="84"/>
      <c r="C89" s="65">
        <v>12265</v>
      </c>
      <c r="D89" s="54"/>
      <c r="E89" s="42"/>
      <c r="F89" s="56"/>
      <c r="G89" s="52"/>
      <c r="H89" s="55"/>
      <c r="I89" s="52"/>
    </row>
    <row r="90" spans="1:9" x14ac:dyDescent="0.25">
      <c r="A90" s="84" t="str">
        <f>[2]Вокз.24!A17</f>
        <v>ГСМ, транспорт</v>
      </c>
      <c r="B90" s="84"/>
      <c r="C90" s="65">
        <v>16141</v>
      </c>
      <c r="D90" s="42"/>
      <c r="E90" s="42"/>
      <c r="F90" s="56"/>
      <c r="G90" s="52"/>
      <c r="H90" s="57"/>
      <c r="I90" s="52"/>
    </row>
    <row r="91" spans="1:9" x14ac:dyDescent="0.25">
      <c r="A91" s="84" t="str">
        <f>[2]Вокз.24!A18</f>
        <v>общехоз.расходы</v>
      </c>
      <c r="B91" s="84"/>
      <c r="C91" s="65">
        <v>120367</v>
      </c>
      <c r="D91" s="42"/>
      <c r="E91" s="42"/>
      <c r="F91" s="42"/>
      <c r="G91" s="52"/>
      <c r="H91" s="52"/>
      <c r="I91" s="52"/>
    </row>
    <row r="92" spans="1:9" x14ac:dyDescent="0.25">
      <c r="A92" s="84" t="str">
        <f>[2]Вокз.24!A19</f>
        <v>хоз.инвент.,инструм.</v>
      </c>
      <c r="B92" s="84"/>
      <c r="C92" s="65">
        <v>2604</v>
      </c>
      <c r="D92" s="42"/>
      <c r="E92" s="42"/>
      <c r="F92" s="42"/>
      <c r="G92" s="52"/>
      <c r="H92" s="52"/>
      <c r="I92" s="52"/>
    </row>
    <row r="93" spans="1:9" x14ac:dyDescent="0.25">
      <c r="A93" s="84" t="s">
        <v>55</v>
      </c>
      <c r="B93" s="84"/>
      <c r="C93" s="65">
        <v>29073</v>
      </c>
      <c r="D93" s="61"/>
      <c r="E93" s="61"/>
      <c r="F93" s="61"/>
      <c r="G93" s="52"/>
      <c r="H93" s="52"/>
      <c r="I93" s="52"/>
    </row>
    <row r="94" spans="1:9" x14ac:dyDescent="0.25">
      <c r="A94" s="84" t="s">
        <v>76</v>
      </c>
      <c r="B94" s="84"/>
      <c r="C94" s="65">
        <v>18000</v>
      </c>
      <c r="D94" s="63"/>
      <c r="E94" s="63"/>
      <c r="F94" s="63"/>
      <c r="G94" s="52"/>
      <c r="H94" s="52"/>
      <c r="I94" s="52"/>
    </row>
    <row r="95" spans="1:9" x14ac:dyDescent="0.25">
      <c r="A95" s="82" t="s">
        <v>54</v>
      </c>
      <c r="B95" s="82"/>
      <c r="C95" s="66">
        <f>SUM(C86:C94)</f>
        <v>456835</v>
      </c>
      <c r="D95" s="42"/>
      <c r="E95" s="42"/>
      <c r="F95" s="56"/>
      <c r="G95" s="52"/>
      <c r="H95" s="57"/>
      <c r="I95" s="52"/>
    </row>
    <row r="96" spans="1:9" x14ac:dyDescent="0.25">
      <c r="A96" s="82"/>
      <c r="B96" s="82"/>
      <c r="C96" s="54"/>
      <c r="D96" s="54"/>
      <c r="E96" s="54"/>
      <c r="F96" s="42"/>
      <c r="G96" s="52"/>
      <c r="H96" s="52"/>
      <c r="I96" s="52"/>
    </row>
    <row r="97" spans="1:9" x14ac:dyDescent="0.25">
      <c r="A97" s="82"/>
      <c r="B97" s="82"/>
      <c r="C97" s="54"/>
      <c r="D97" s="54"/>
      <c r="E97" s="54"/>
      <c r="F97" s="56"/>
      <c r="G97" s="52"/>
      <c r="H97" s="58"/>
      <c r="I97" s="52"/>
    </row>
    <row r="98" spans="1:9" x14ac:dyDescent="0.25">
      <c r="A98" s="54"/>
      <c r="B98" s="54"/>
      <c r="C98" s="54"/>
      <c r="D98" s="54"/>
      <c r="E98" s="54"/>
      <c r="F98" s="42"/>
      <c r="G98" s="52"/>
      <c r="H98" s="52"/>
      <c r="I98" s="52"/>
    </row>
    <row r="99" spans="1:9" x14ac:dyDescent="0.25">
      <c r="A99" s="54"/>
      <c r="B99" s="54"/>
      <c r="C99" s="54"/>
      <c r="D99" s="54"/>
      <c r="E99" s="54"/>
      <c r="F99" s="56"/>
      <c r="G99" s="52"/>
      <c r="H99" s="55"/>
      <c r="I99" s="52"/>
    </row>
    <row r="100" spans="1:9" x14ac:dyDescent="0.25">
      <c r="A100" s="54"/>
      <c r="B100" s="42"/>
      <c r="C100" s="42"/>
      <c r="D100" s="42"/>
      <c r="E100" s="42"/>
      <c r="F100" s="56"/>
      <c r="G100" s="52"/>
      <c r="H100" s="58"/>
      <c r="I100" s="52"/>
    </row>
    <row r="101" spans="1:9" x14ac:dyDescent="0.25">
      <c r="A101" s="54"/>
      <c r="B101" s="42"/>
      <c r="C101" s="42"/>
      <c r="D101" s="42"/>
      <c r="E101" s="42"/>
      <c r="F101" s="42"/>
      <c r="G101" s="52"/>
      <c r="H101" s="52"/>
      <c r="I101" s="52"/>
    </row>
    <row r="102" spans="1:9" x14ac:dyDescent="0.25">
      <c r="A102" s="54"/>
      <c r="B102" s="54"/>
      <c r="C102" s="54"/>
      <c r="D102" s="54"/>
      <c r="E102" s="42"/>
      <c r="F102" s="56"/>
      <c r="G102" s="52"/>
      <c r="H102" s="58"/>
      <c r="I102" s="52"/>
    </row>
    <row r="103" spans="1:9" x14ac:dyDescent="0.25">
      <c r="A103" s="54"/>
      <c r="B103" s="54"/>
      <c r="C103" s="54"/>
      <c r="D103" s="54"/>
      <c r="E103" s="42"/>
      <c r="F103" s="42"/>
      <c r="G103" s="52"/>
      <c r="H103" s="52"/>
      <c r="I103" s="52"/>
    </row>
    <row r="104" spans="1:9" x14ac:dyDescent="0.25">
      <c r="A104" s="54"/>
      <c r="B104" s="54"/>
      <c r="C104" s="54"/>
      <c r="D104" s="54"/>
      <c r="E104" s="42"/>
      <c r="F104" s="42"/>
      <c r="G104" s="52"/>
      <c r="H104" s="52"/>
      <c r="I104" s="52"/>
    </row>
    <row r="105" spans="1:9" x14ac:dyDescent="0.25">
      <c r="A105" s="54"/>
      <c r="B105" s="54"/>
      <c r="C105" s="54"/>
      <c r="D105" s="54"/>
      <c r="E105" s="42"/>
      <c r="F105" s="42"/>
      <c r="G105" s="52"/>
      <c r="H105" s="52"/>
      <c r="I105" s="52"/>
    </row>
    <row r="106" spans="1:9" x14ac:dyDescent="0.25">
      <c r="A106" s="54"/>
      <c r="B106" s="54"/>
      <c r="C106" s="54"/>
      <c r="D106" s="54"/>
      <c r="E106" s="42"/>
      <c r="F106" s="56"/>
      <c r="G106" s="52"/>
      <c r="H106" s="58"/>
      <c r="I106" s="52"/>
    </row>
    <row r="107" spans="1:9" x14ac:dyDescent="0.25">
      <c r="A107" s="54"/>
      <c r="B107" s="54"/>
      <c r="C107" s="54"/>
      <c r="D107" s="54"/>
      <c r="E107" s="54"/>
      <c r="F107" s="54"/>
      <c r="G107" s="55"/>
      <c r="H107" s="55"/>
      <c r="I107" s="52"/>
    </row>
    <row r="108" spans="1:9" x14ac:dyDescent="0.25">
      <c r="A108" s="54"/>
      <c r="B108" s="54"/>
      <c r="C108" s="54"/>
      <c r="D108" s="54"/>
      <c r="E108" s="54"/>
      <c r="F108" s="54"/>
      <c r="G108" s="55"/>
      <c r="H108" s="55"/>
      <c r="I108" s="52"/>
    </row>
    <row r="109" spans="1:9" x14ac:dyDescent="0.25">
      <c r="A109" s="42"/>
      <c r="B109" s="42"/>
      <c r="C109" s="42"/>
      <c r="D109" s="42"/>
      <c r="E109" s="42"/>
      <c r="F109" s="42"/>
      <c r="G109" s="52"/>
      <c r="H109" s="52"/>
      <c r="I109" s="52"/>
    </row>
    <row r="110" spans="1:9" x14ac:dyDescent="0.25">
      <c r="A110" s="42"/>
      <c r="B110" s="42"/>
      <c r="C110" s="42"/>
      <c r="D110" s="42"/>
      <c r="E110" s="42"/>
      <c r="F110" s="42"/>
      <c r="G110" s="52"/>
      <c r="H110" s="52"/>
      <c r="I110" s="52"/>
    </row>
    <row r="111" spans="1:9" x14ac:dyDescent="0.25">
      <c r="A111" s="42"/>
      <c r="B111" s="42"/>
      <c r="C111" s="42"/>
      <c r="D111" s="42"/>
      <c r="E111" s="42"/>
      <c r="F111" s="42"/>
      <c r="G111" s="52"/>
      <c r="H111" s="52"/>
      <c r="I111" s="52"/>
    </row>
    <row r="112" spans="1:9" x14ac:dyDescent="0.25">
      <c r="A112" s="42"/>
      <c r="B112" s="42"/>
      <c r="C112" s="42"/>
      <c r="D112" s="42"/>
      <c r="E112" s="42"/>
      <c r="F112" s="42"/>
      <c r="G112" s="52"/>
      <c r="H112" s="52"/>
      <c r="I112" s="52"/>
    </row>
    <row r="113" spans="1:9" x14ac:dyDescent="0.25">
      <c r="A113" s="54"/>
      <c r="B113" s="42"/>
      <c r="C113" s="42"/>
      <c r="D113" s="42"/>
      <c r="E113" s="42"/>
      <c r="F113" s="42"/>
      <c r="G113" s="52"/>
      <c r="H113" s="58"/>
      <c r="I113" s="52"/>
    </row>
    <row r="114" spans="1:9" x14ac:dyDescent="0.25">
      <c r="A114" s="42"/>
      <c r="B114" s="42"/>
      <c r="C114" s="42"/>
      <c r="D114" s="42"/>
      <c r="E114" s="42"/>
      <c r="F114" s="42"/>
      <c r="G114" s="52"/>
      <c r="H114" s="52"/>
      <c r="I114" s="52"/>
    </row>
    <row r="115" spans="1:9" x14ac:dyDescent="0.2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4"/>
      <c r="B116" s="4"/>
      <c r="E116" s="4"/>
    </row>
    <row r="117" spans="1:9" x14ac:dyDescent="0.25">
      <c r="A117" s="4"/>
      <c r="B117" s="4"/>
      <c r="E117" s="4"/>
    </row>
  </sheetData>
  <mergeCells count="72">
    <mergeCell ref="B65:E65"/>
    <mergeCell ref="A97:B97"/>
    <mergeCell ref="A7:I7"/>
    <mergeCell ref="A90:B90"/>
    <mergeCell ref="A91:B91"/>
    <mergeCell ref="A92:B92"/>
    <mergeCell ref="A95:B95"/>
    <mergeCell ref="A86:B86"/>
    <mergeCell ref="A87:B87"/>
    <mergeCell ref="A88:B88"/>
    <mergeCell ref="A89:B89"/>
    <mergeCell ref="B56:E56"/>
    <mergeCell ref="B57:E57"/>
    <mergeCell ref="A94:B94"/>
    <mergeCell ref="A93:B93"/>
    <mergeCell ref="A96:B96"/>
    <mergeCell ref="B66:E66"/>
    <mergeCell ref="B72:E72"/>
    <mergeCell ref="B73:E73"/>
    <mergeCell ref="B74:E74"/>
    <mergeCell ref="G29:H29"/>
    <mergeCell ref="B59:E59"/>
    <mergeCell ref="B60:E60"/>
    <mergeCell ref="B61:E61"/>
    <mergeCell ref="B45:E45"/>
    <mergeCell ref="A30:B30"/>
    <mergeCell ref="A33:B33"/>
    <mergeCell ref="A34:B34"/>
    <mergeCell ref="G30:H30"/>
    <mergeCell ref="G33:H33"/>
    <mergeCell ref="G34:H34"/>
    <mergeCell ref="A31:B31"/>
    <mergeCell ref="A32:B32"/>
    <mergeCell ref="B77:E77"/>
    <mergeCell ref="B37:E37"/>
    <mergeCell ref="B38:E38"/>
    <mergeCell ref="B39:E39"/>
    <mergeCell ref="B40:E40"/>
    <mergeCell ref="B41:E41"/>
    <mergeCell ref="B42:E42"/>
    <mergeCell ref="B43:E43"/>
    <mergeCell ref="B58:E58"/>
    <mergeCell ref="B64:E64"/>
    <mergeCell ref="B75:E75"/>
    <mergeCell ref="B48:E48"/>
    <mergeCell ref="B49:E49"/>
    <mergeCell ref="B69:E69"/>
    <mergeCell ref="B70:E70"/>
    <mergeCell ref="B44:E44"/>
    <mergeCell ref="D2:J2"/>
    <mergeCell ref="B62:E62"/>
    <mergeCell ref="B63:E63"/>
    <mergeCell ref="B76:E76"/>
    <mergeCell ref="B78:E78"/>
    <mergeCell ref="B46:E46"/>
    <mergeCell ref="B47:E47"/>
    <mergeCell ref="B50:E50"/>
    <mergeCell ref="B51:E51"/>
    <mergeCell ref="B52:E52"/>
    <mergeCell ref="B53:E53"/>
    <mergeCell ref="B54:E54"/>
    <mergeCell ref="B55:E55"/>
    <mergeCell ref="B67:E67"/>
    <mergeCell ref="B68:E68"/>
    <mergeCell ref="B71:E71"/>
    <mergeCell ref="G31:H31"/>
    <mergeCell ref="G32:H32"/>
    <mergeCell ref="A25:B25"/>
    <mergeCell ref="A26:B26"/>
    <mergeCell ref="A27:B27"/>
    <mergeCell ref="A28:B28"/>
    <mergeCell ref="A29:B2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2017-03-31T11:58:35Z</cp:lastPrinted>
  <dcterms:created xsi:type="dcterms:W3CDTF">2013-08-23T04:43:20Z</dcterms:created>
  <dcterms:modified xsi:type="dcterms:W3CDTF">2017-04-05T11:04:05Z</dcterms:modified>
</cp:coreProperties>
</file>