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11355" windowHeight="44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C114" i="1" l="1"/>
  <c r="D117" i="1"/>
  <c r="A116" i="1" l="1"/>
  <c r="A117" i="1"/>
  <c r="A118" i="1"/>
  <c r="A119" i="1"/>
  <c r="C106" i="1" l="1"/>
  <c r="C107" i="1"/>
  <c r="C108" i="1"/>
  <c r="C109" i="1"/>
  <c r="C110" i="1"/>
  <c r="C111" i="1"/>
  <c r="C112" i="1"/>
  <c r="C113" i="1"/>
  <c r="F99" i="1" l="1"/>
  <c r="I20" i="1" l="1"/>
  <c r="I19" i="1"/>
  <c r="A36" i="1" l="1"/>
  <c r="B36" i="1"/>
  <c r="A37" i="1"/>
  <c r="B37" i="1"/>
  <c r="B38" i="1"/>
  <c r="B39" i="1"/>
  <c r="B40" i="1"/>
  <c r="A41" i="1"/>
  <c r="B41" i="1"/>
  <c r="A45" i="1"/>
  <c r="B45" i="1"/>
  <c r="B46" i="1"/>
  <c r="B47" i="1"/>
  <c r="B48" i="1"/>
  <c r="A50" i="1"/>
  <c r="B50" i="1"/>
  <c r="A54" i="1"/>
  <c r="B54" i="1"/>
  <c r="B55" i="1"/>
  <c r="A56" i="1"/>
  <c r="B56" i="1"/>
  <c r="B57" i="1"/>
  <c r="B58" i="1"/>
  <c r="B59" i="1"/>
  <c r="B60" i="1"/>
  <c r="B61" i="1"/>
  <c r="B62" i="1"/>
  <c r="A66" i="1"/>
  <c r="B66" i="1"/>
  <c r="B67" i="1"/>
  <c r="B68" i="1"/>
  <c r="B69" i="1"/>
  <c r="B70" i="1"/>
  <c r="B71" i="1"/>
  <c r="B72" i="1"/>
  <c r="A73" i="1"/>
  <c r="B73" i="1"/>
  <c r="B74" i="1"/>
  <c r="B75" i="1"/>
  <c r="B76" i="1"/>
  <c r="B77" i="1"/>
  <c r="B78" i="1"/>
  <c r="B79" i="1"/>
  <c r="A83" i="1"/>
  <c r="B83" i="1"/>
  <c r="B84" i="1"/>
  <c r="B85" i="1"/>
  <c r="A86" i="1"/>
  <c r="B86" i="1"/>
  <c r="B87" i="1"/>
  <c r="B88" i="1"/>
  <c r="B89" i="1"/>
  <c r="B90" i="1"/>
  <c r="B91" i="1"/>
  <c r="B92" i="1"/>
  <c r="A93" i="1"/>
  <c r="B93" i="1"/>
  <c r="B94" i="1"/>
  <c r="B95" i="1"/>
</calcChain>
</file>

<file path=xl/sharedStrings.xml><?xml version="1.0" encoding="utf-8"?>
<sst xmlns="http://schemas.openxmlformats.org/spreadsheetml/2006/main" count="148" uniqueCount="106">
  <si>
    <t>"Утверждаю"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</si>
  <si>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</si>
  <si>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</si>
  <si>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</si>
  <si>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</si>
  <si>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</si>
  <si>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</si>
  <si>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</si>
  <si>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</si>
  <si>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</si>
  <si>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</si>
  <si>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</si>
  <si>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</si>
  <si>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</si>
  <si>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</si>
  <si>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</si>
  <si>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</si>
  <si>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</si>
  <si>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</si>
  <si>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</si>
  <si>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</si>
  <si>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</si>
  <si>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</si>
  <si>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</si>
  <si>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</si>
  <si>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по предоставленным услугам  по управлению, содержанию и ремонту</t>
  </si>
  <si>
    <t xml:space="preserve"> </t>
  </si>
  <si>
    <t>1. Количество квартир - 70</t>
  </si>
  <si>
    <t>2. Общая площадь дома - 3337,8кв.м.</t>
  </si>
  <si>
    <t>многоквартирного дома №87 по ул. Ленинградское шоссе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</si>
  <si>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</si>
  <si>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</si>
  <si>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</si>
  <si>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</si>
  <si>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</si>
  <si>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</si>
  <si>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</si>
  <si>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</si>
  <si>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</si>
  <si>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</si>
  <si>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</si>
  <si>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</si>
  <si>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</si>
  <si>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заказчика+" переданы документы в суд для удержания задолженности</t>
  </si>
  <si>
    <t>по квартплате.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</si>
  <si>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</si>
  <si>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</si>
  <si>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</si>
  <si>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</si>
  <si>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</si>
  <si>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</si>
  <si>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 затрат</t>
  </si>
  <si>
    <t>материалы</t>
  </si>
  <si>
    <t xml:space="preserve">                                        _______________     Щипакин А.И.</t>
  </si>
  <si>
    <t>Технический директор ООО "Служба заказчика+"</t>
  </si>
  <si>
    <t>ремонт кровли 2011г</t>
  </si>
  <si>
    <t>установка бойлера 2013г</t>
  </si>
  <si>
    <t xml:space="preserve"> "15"марта 2018г</t>
  </si>
  <si>
    <t>с 01.01.2017г по 31.12.17г.</t>
  </si>
  <si>
    <t>Эл. энергия</t>
  </si>
  <si>
    <t>ХВС на ОДН</t>
  </si>
  <si>
    <t>ГВС на</t>
  </si>
  <si>
    <t>всего</t>
  </si>
  <si>
    <t>на ОДН</t>
  </si>
  <si>
    <t>ОДН</t>
  </si>
  <si>
    <t>1.02.2011-31.12.2017</t>
  </si>
  <si>
    <t>Задолженность в % к начислениям составила - 5,3%</t>
  </si>
  <si>
    <t>в том числе задолженность более 3-х месяцев на 1.01.18г - 85,1 т.руб(4 квартиры)</t>
  </si>
  <si>
    <t>0,5 м3</t>
  </si>
  <si>
    <t>15 м</t>
  </si>
  <si>
    <t>1 шт</t>
  </si>
  <si>
    <t>7м</t>
  </si>
  <si>
    <t>2 шт</t>
  </si>
  <si>
    <t>1 м</t>
  </si>
  <si>
    <t>4 уп.</t>
  </si>
  <si>
    <t>1шт</t>
  </si>
  <si>
    <t>1м</t>
  </si>
  <si>
    <t>4л</t>
  </si>
  <si>
    <t>0,1л</t>
  </si>
  <si>
    <t>55 шт</t>
  </si>
  <si>
    <t>7 шт</t>
  </si>
  <si>
    <t>3 шт</t>
  </si>
  <si>
    <t>4 шт</t>
  </si>
  <si>
    <t>0,5 м</t>
  </si>
  <si>
    <t>67,8л</t>
  </si>
  <si>
    <t>итого</t>
  </si>
  <si>
    <t>Очистка крыш от снега и наледи</t>
  </si>
  <si>
    <t>8 ч/ч</t>
  </si>
  <si>
    <t>10ч/ч</t>
  </si>
  <si>
    <t>14ч/ч</t>
  </si>
  <si>
    <t>Плановый весенний осмотр общего</t>
  </si>
  <si>
    <t>имущества дома</t>
  </si>
  <si>
    <t>1ч/ч</t>
  </si>
  <si>
    <t>Плановая проверка и прочистка вентканалов</t>
  </si>
  <si>
    <t>2ч/ч</t>
  </si>
  <si>
    <t>Расчистка придомовой территории трактором</t>
  </si>
  <si>
    <t>дистопливо</t>
  </si>
  <si>
    <t>7л</t>
  </si>
  <si>
    <t>июль</t>
  </si>
  <si>
    <t>Прочистка внешней канализации</t>
  </si>
  <si>
    <t>0,5ч/ч</t>
  </si>
  <si>
    <t>Скашивание травы. Бензин АИ-92, масло STIHL</t>
  </si>
  <si>
    <t>масло STIHL</t>
  </si>
  <si>
    <t>Плановый осенний осмотр общего имущества</t>
  </si>
  <si>
    <t>дома</t>
  </si>
  <si>
    <t>Косметический ремонт1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</si>
</sst>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0" fontId="6" fillId="0" borderId="0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6" fillId="0" borderId="0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0" xfId="0" applyFont="1" applyBorder="1"/>
    <xf numFmtId="0" fontId="0" fillId="0" borderId="0" xfId="0" applyBorder="1"/>
    <xf numFmtId="0" fontId="2" fillId="0" borderId="15" xfId="0" applyFont="1" applyBorder="1"/>
    <xf numFmtId="0" fontId="2" fillId="0" borderId="9" xfId="0" applyFont="1" applyBorder="1" applyAlignment="1">
      <alignment horizontal="right"/>
    </xf>
    <xf numFmtId="0" fontId="0" fillId="0" borderId="0" xfId="0"/>
    <xf numFmtId="0" fontId="7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0" xfId="0" applyFont="1" applyBorder="1"/>
    <xf numFmtId="0" fontId="2" fillId="0" borderId="0" xfId="0" applyFont="1"/>
    <xf numFmtId="0" fontId="2" fillId="0" borderId="1" xfId="0" applyFont="1" applyBorder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Border="1"/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7;&#1085;.&#1096;.61%20&#1075;&#1086;&#1076;%20&#1086;&#1090;&#1095;.%20%20&#1079;&#1072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Калин.ш Мира"/>
      <sheetName val="Медн."/>
      <sheetName val="Пролет.Пугачева"/>
      <sheetName val="Энгельса"/>
      <sheetName val="Падерина"/>
      <sheetName val="Граж.Бакун."/>
    </sheetNames>
    <sheetDataSet>
      <sheetData sheetId="0"/>
      <sheetData sheetId="1">
        <row r="26">
          <cell r="B26">
            <v>2017</v>
          </cell>
        </row>
      </sheetData>
      <sheetData sheetId="2">
        <row r="6">
          <cell r="B6" t="str">
            <v>2017год</v>
          </cell>
        </row>
      </sheetData>
      <sheetData sheetId="3">
        <row r="28">
          <cell r="B28" t="str">
            <v>2017 год</v>
          </cell>
        </row>
      </sheetData>
      <sheetData sheetId="4">
        <row r="406">
          <cell r="A406" t="str">
            <v>январь</v>
          </cell>
        </row>
      </sheetData>
      <sheetData sheetId="5">
        <row r="29">
          <cell r="B29" t="str">
            <v>2017 год</v>
          </cell>
        </row>
        <row r="1231">
          <cell r="A1231" t="str">
            <v>январь</v>
          </cell>
          <cell r="B1231" t="str">
            <v>Очистка крыш от снега и наледи</v>
          </cell>
        </row>
        <row r="1232">
          <cell r="A1232">
            <v>2017</v>
          </cell>
          <cell r="B1232" t="str">
            <v>Посыпка придомовой территории ПСС</v>
          </cell>
        </row>
        <row r="1233">
          <cell r="B1233" t="str">
            <v>Прочистка канализации в подвале с колодца</v>
          </cell>
        </row>
        <row r="1234">
          <cell r="B1234" t="str">
            <v>Замена крана шар.20 в подвале</v>
          </cell>
        </row>
        <row r="1235">
          <cell r="B1235" t="str">
            <v>Установка тройника</v>
          </cell>
        </row>
        <row r="1236">
          <cell r="A1236" t="str">
            <v>февраль</v>
          </cell>
          <cell r="B1236" t="str">
            <v>Прочистка канализации в подвале с колодца</v>
          </cell>
        </row>
        <row r="1237">
          <cell r="A1237" t="str">
            <v xml:space="preserve">март </v>
          </cell>
          <cell r="B1237" t="str">
            <v>Прочистка кухонной канализации в кв.8 и 49</v>
          </cell>
        </row>
        <row r="1238">
          <cell r="B1238" t="str">
            <v>Ремонт отопления. Замена трубы РР 25</v>
          </cell>
        </row>
        <row r="1239">
          <cell r="B1239" t="str">
            <v>американка 25</v>
          </cell>
        </row>
        <row r="1240">
          <cell r="B1240" t="str">
            <v>угол рр 25</v>
          </cell>
        </row>
        <row r="1241">
          <cell r="A1241" t="str">
            <v>апрель</v>
          </cell>
          <cell r="B1241" t="str">
            <v>Прочистка канализации.</v>
          </cell>
        </row>
        <row r="1242">
          <cell r="A1242" t="str">
            <v>май</v>
          </cell>
          <cell r="B1242" t="str">
            <v>Перекрытие отопления. Набивка сальников на задвижках</v>
          </cell>
        </row>
        <row r="1243">
          <cell r="B1243" t="str">
            <v>Замена трубы рр20 х/в</v>
          </cell>
        </row>
        <row r="1244">
          <cell r="A1244" t="str">
            <v>июнь</v>
          </cell>
          <cell r="B1244" t="str">
            <v>Замена чуг. канализации.в подвале.  Труба с/т 110 (1м)</v>
          </cell>
        </row>
        <row r="1245">
          <cell r="B1245" t="str">
            <v>тройник 110</v>
          </cell>
        </row>
        <row r="1246">
          <cell r="B1246" t="str">
            <v>муфта п/э 110</v>
          </cell>
        </row>
        <row r="1247">
          <cell r="B1247" t="str">
            <v>переходник</v>
          </cell>
        </row>
        <row r="1248">
          <cell r="B1248" t="str">
            <v>замена эл. Лампочек в подвале</v>
          </cell>
        </row>
        <row r="1249">
          <cell r="B1249" t="str">
            <v>Ремонт лавочек.  Саморез</v>
          </cell>
        </row>
        <row r="1250">
          <cell r="B1250" t="str">
            <v>Ремонт оконных рам и стекол в подъездах. Стекло оконное</v>
          </cell>
        </row>
        <row r="1251">
          <cell r="A1251" t="str">
            <v>август</v>
          </cell>
          <cell r="B1251" t="str">
            <v>Замена патрона в 3 подъезде</v>
          </cell>
        </row>
        <row r="1252">
          <cell r="B1252" t="str">
            <v>замена лампочки</v>
          </cell>
        </row>
        <row r="1253">
          <cell r="B1253" t="str">
            <v>провод АВВГ2*2,5</v>
          </cell>
        </row>
        <row r="1254">
          <cell r="B1254" t="str">
            <v>Замена автомата 25А в кв.26</v>
          </cell>
        </row>
        <row r="1255">
          <cell r="B1255" t="str">
            <v>динрейка</v>
          </cell>
        </row>
        <row r="1256">
          <cell r="B1256" t="str">
            <v>Скашивание травы. Бензин АИ-92, масло STIHL</v>
          </cell>
        </row>
        <row r="1257">
          <cell r="B1257" t="str">
            <v>масло STIHL</v>
          </cell>
        </row>
        <row r="1258">
          <cell r="A1258" t="str">
            <v>сентябрь</v>
          </cell>
          <cell r="B1258" t="str">
            <v>Утепление труб отопления в подвале. Утеплитель (2м)</v>
          </cell>
        </row>
        <row r="1259">
          <cell r="B1259" t="str">
            <v>установка крана 15 в подвале</v>
          </cell>
        </row>
        <row r="1260">
          <cell r="B1260" t="str">
            <v>установка манометров</v>
          </cell>
        </row>
        <row r="1261">
          <cell r="B1261" t="str">
            <v>Футорка</v>
          </cell>
        </row>
        <row r="1262">
          <cell r="B1262" t="str">
            <v>угол 1/2</v>
          </cell>
        </row>
        <row r="1263">
          <cell r="B1263" t="str">
            <v xml:space="preserve">п/сгон 20 </v>
          </cell>
        </row>
        <row r="1264">
          <cell r="B1264" t="str">
            <v xml:space="preserve">Прочистка канализации в подвале </v>
          </cell>
        </row>
        <row r="1265">
          <cell r="A1265" t="str">
            <v>октябрь</v>
          </cell>
          <cell r="B1265" t="str">
            <v>Замена американок в кв.34 (отопление)</v>
          </cell>
        </row>
        <row r="1266">
          <cell r="B1266" t="str">
            <v>муфта соед.</v>
          </cell>
        </row>
        <row r="1267">
          <cell r="B1267" t="str">
            <v>угол рр 25</v>
          </cell>
        </row>
        <row r="1268">
          <cell r="A1268" t="str">
            <v>ноябрь</v>
          </cell>
          <cell r="B1268" t="str">
            <v xml:space="preserve">Замена трубы рр25 в кв.34 </v>
          </cell>
        </row>
        <row r="1269">
          <cell r="B1269" t="str">
            <v>угол 25</v>
          </cell>
        </row>
        <row r="1270">
          <cell r="B1270" t="str">
            <v>установка заглушек в подвале</v>
          </cell>
        </row>
        <row r="1271">
          <cell r="B1271" t="str">
            <v>Замена автомата 32А*2  в кв.52</v>
          </cell>
        </row>
        <row r="1272">
          <cell r="B1272" t="str">
            <v xml:space="preserve">динрейка </v>
          </cell>
        </row>
        <row r="1273">
          <cell r="B1273" t="str">
            <v>Замена автомата 32А*2  в кв.66</v>
          </cell>
        </row>
        <row r="1274">
          <cell r="B1274" t="str">
            <v xml:space="preserve">динрейка </v>
          </cell>
        </row>
        <row r="1275">
          <cell r="A1275" t="str">
            <v>декабрь</v>
          </cell>
          <cell r="B1275" t="str">
            <v>Обрезка деревьев.    Цепь д/пилы</v>
          </cell>
        </row>
        <row r="1276">
          <cell r="B1276" t="str">
            <v>Работа а/вышки.  Бензин АИ-92</v>
          </cell>
        </row>
        <row r="1277">
          <cell r="B1277" t="str">
            <v xml:space="preserve">Прочистка канализации в подвале </v>
          </cell>
        </row>
      </sheetData>
      <sheetData sheetId="6">
        <row r="111">
          <cell r="A111" t="str">
            <v>Январь</v>
          </cell>
        </row>
      </sheetData>
      <sheetData sheetId="7"/>
      <sheetData sheetId="8">
        <row r="6">
          <cell r="B6" t="str">
            <v>2017год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503389</v>
          </cell>
        </row>
        <row r="12">
          <cell r="F12">
            <v>217772.0173874835</v>
          </cell>
        </row>
        <row r="13">
          <cell r="F13">
            <v>43989.932184519428</v>
          </cell>
        </row>
        <row r="14">
          <cell r="F14">
            <v>10586.073494576942</v>
          </cell>
        </row>
        <row r="15">
          <cell r="F15">
            <v>37355.331164991127</v>
          </cell>
        </row>
        <row r="16">
          <cell r="F16">
            <v>163248.50098946443</v>
          </cell>
        </row>
        <row r="17">
          <cell r="F17">
            <v>902.07681481652799</v>
          </cell>
        </row>
        <row r="18">
          <cell r="F18">
            <v>49264</v>
          </cell>
        </row>
        <row r="19">
          <cell r="F19">
            <v>523117.93203585193</v>
          </cell>
        </row>
        <row r="20">
          <cell r="F20">
            <v>-19728.932035851933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5">
          <cell r="A135" t="str">
            <v>Остаток денежных средств на 1.01.2017г                  6407руб</v>
          </cell>
        </row>
        <row r="136">
          <cell r="A136" t="str">
            <v>Оплата за содержание и текущий ремонт 2017г</v>
          </cell>
        </row>
        <row r="137">
          <cell r="A137" t="str">
            <v>Расход на содержание дома в 2017г                             505635руб</v>
          </cell>
        </row>
        <row r="138">
          <cell r="A138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103" workbookViewId="0">
      <selection activeCell="A116" sqref="A116:C119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85546875" customWidth="1"/>
    <col min="5" max="5" width="11.7109375" customWidth="1"/>
    <col min="6" max="6" width="10.5703125" customWidth="1"/>
    <col min="7" max="7" width="11" customWidth="1"/>
    <col min="8" max="8" width="5.85546875" customWidth="1"/>
  </cols>
  <sheetData>
    <row r="1" spans="1:10" x14ac:dyDescent="0.25">
      <c r="A1" s="78" t="s">
        <v>0</v>
      </c>
      <c r="B1" s="78"/>
      <c r="C1" s="78"/>
      <c r="D1" s="78"/>
      <c r="E1" s="78"/>
      <c r="F1" s="78"/>
      <c r="G1" s="78"/>
      <c r="H1" s="78"/>
      <c r="I1" s="3"/>
      <c r="J1" s="17"/>
    </row>
    <row r="2" spans="1:10" x14ac:dyDescent="0.25">
      <c r="A2" s="79" t="s">
        <v>54</v>
      </c>
      <c r="B2" s="79"/>
      <c r="C2" s="79"/>
      <c r="D2" s="79"/>
      <c r="E2" s="79"/>
      <c r="F2" s="79"/>
      <c r="G2" s="79"/>
      <c r="H2" s="79"/>
      <c r="I2" s="3"/>
      <c r="J2" s="3"/>
    </row>
    <row r="3" spans="1:10" x14ac:dyDescent="0.25">
      <c r="A3" s="80" t="s">
        <v>53</v>
      </c>
      <c r="B3" s="80"/>
      <c r="C3" s="80"/>
      <c r="D3" s="80"/>
      <c r="E3" s="80"/>
      <c r="F3" s="80"/>
      <c r="G3" s="80"/>
      <c r="H3" s="80"/>
      <c r="I3" s="3"/>
      <c r="J3" s="17"/>
    </row>
    <row r="4" spans="1:10" x14ac:dyDescent="0.25">
      <c r="A4" s="79" t="s">
        <v>57</v>
      </c>
      <c r="B4" s="79"/>
      <c r="C4" s="79"/>
      <c r="D4" s="79"/>
      <c r="E4" s="79"/>
      <c r="F4" s="79"/>
      <c r="G4" s="79"/>
      <c r="H4" s="79"/>
      <c r="I4" s="3"/>
      <c r="J4" s="17"/>
    </row>
    <row r="5" spans="1:10" x14ac:dyDescent="0.25">
      <c r="A5" s="2"/>
      <c r="B5" s="3"/>
      <c r="C5" s="25"/>
      <c r="D5" s="26" t="s">
        <v>1</v>
      </c>
      <c r="E5" s="26"/>
      <c r="F5" s="3"/>
      <c r="G5" s="3"/>
    </row>
    <row r="6" spans="1:10" x14ac:dyDescent="0.25">
      <c r="A6" s="18"/>
      <c r="B6" s="18" t="s">
        <v>25</v>
      </c>
      <c r="C6" s="12"/>
      <c r="D6" s="18"/>
      <c r="E6" s="3"/>
      <c r="F6" s="3"/>
      <c r="G6" s="3"/>
      <c r="H6" s="1"/>
      <c r="I6" s="1"/>
      <c r="J6" s="1"/>
    </row>
    <row r="7" spans="1:10" x14ac:dyDescent="0.25">
      <c r="A7" s="2"/>
      <c r="B7" s="3"/>
      <c r="C7" s="5"/>
      <c r="D7" s="3" t="s">
        <v>29</v>
      </c>
      <c r="E7" s="3"/>
      <c r="F7" s="3"/>
      <c r="G7" s="3"/>
      <c r="H7" s="1"/>
      <c r="I7" s="1"/>
      <c r="J7" s="1"/>
    </row>
    <row r="8" spans="1:10" x14ac:dyDescent="0.25">
      <c r="A8" s="2"/>
      <c r="B8" s="18"/>
      <c r="C8" s="12" t="s">
        <v>58</v>
      </c>
      <c r="D8" s="18"/>
      <c r="E8" s="18"/>
      <c r="F8" s="2"/>
      <c r="G8" s="2"/>
    </row>
    <row r="9" spans="1:10" x14ac:dyDescent="0.25">
      <c r="A9" s="19" t="s">
        <v>2</v>
      </c>
      <c r="B9" s="19"/>
      <c r="C9" s="20"/>
      <c r="D9" s="19"/>
      <c r="E9" s="2"/>
      <c r="F9" s="2"/>
      <c r="G9" s="2"/>
    </row>
    <row r="10" spans="1:10" x14ac:dyDescent="0.25">
      <c r="A10" s="2" t="s">
        <v>27</v>
      </c>
      <c r="D10" s="2" t="s">
        <v>26</v>
      </c>
      <c r="E10" s="2"/>
      <c r="F10" s="2"/>
      <c r="G10" s="2"/>
    </row>
    <row r="11" spans="1:10" x14ac:dyDescent="0.25">
      <c r="A11" s="2" t="s">
        <v>28</v>
      </c>
      <c r="B11" s="2"/>
      <c r="D11" s="2"/>
      <c r="E11" s="2"/>
      <c r="F11" s="2"/>
      <c r="G11" s="2"/>
    </row>
    <row r="12" spans="1:10" x14ac:dyDescent="0.25">
      <c r="A12" s="19" t="s">
        <v>3</v>
      </c>
      <c r="B12" s="19"/>
      <c r="C12" s="20"/>
      <c r="D12" s="19"/>
      <c r="E12" s="19"/>
      <c r="F12" s="19"/>
      <c r="G12" s="2"/>
    </row>
    <row r="13" spans="1:10" x14ac:dyDescent="0.25">
      <c r="A13" s="6"/>
      <c r="B13" s="6" t="s">
        <v>6</v>
      </c>
      <c r="C13" s="6" t="s">
        <v>59</v>
      </c>
      <c r="D13" s="6" t="s">
        <v>60</v>
      </c>
      <c r="E13" s="6" t="s">
        <v>9</v>
      </c>
      <c r="F13" s="6" t="s">
        <v>10</v>
      </c>
      <c r="G13" s="6" t="s">
        <v>61</v>
      </c>
      <c r="H13" s="65"/>
      <c r="I13" s="6" t="s">
        <v>62</v>
      </c>
    </row>
    <row r="14" spans="1:10" x14ac:dyDescent="0.25">
      <c r="A14" s="7"/>
      <c r="B14" s="7" t="s">
        <v>4</v>
      </c>
      <c r="C14" s="7" t="s">
        <v>63</v>
      </c>
      <c r="D14" s="7"/>
      <c r="E14" s="7" t="s">
        <v>8</v>
      </c>
      <c r="F14" s="7"/>
      <c r="G14" s="7" t="s">
        <v>64</v>
      </c>
      <c r="H14" s="66"/>
      <c r="I14" s="7"/>
    </row>
    <row r="15" spans="1:10" x14ac:dyDescent="0.25">
      <c r="A15" s="7"/>
      <c r="B15" s="7" t="s">
        <v>5</v>
      </c>
      <c r="C15" s="7"/>
      <c r="D15" s="7"/>
      <c r="E15" s="7"/>
      <c r="F15" s="7"/>
      <c r="G15" s="7"/>
      <c r="H15" s="66"/>
      <c r="I15" s="7"/>
    </row>
    <row r="16" spans="1:10" x14ac:dyDescent="0.25">
      <c r="A16" s="8"/>
      <c r="B16" s="7" t="s">
        <v>7</v>
      </c>
      <c r="C16" s="7"/>
      <c r="D16" s="8"/>
      <c r="E16" s="8"/>
      <c r="F16" s="8"/>
      <c r="G16" s="8"/>
      <c r="H16" s="67"/>
      <c r="I16" s="7"/>
    </row>
    <row r="17" spans="1:9" x14ac:dyDescent="0.25">
      <c r="A17" s="8"/>
      <c r="B17" s="8"/>
      <c r="C17" s="7"/>
      <c r="D17" s="8"/>
      <c r="E17" s="8"/>
      <c r="F17" s="8"/>
      <c r="G17" s="8"/>
      <c r="H17" s="66"/>
      <c r="I17" s="7"/>
    </row>
    <row r="18" spans="1:9" x14ac:dyDescent="0.25">
      <c r="A18" s="9"/>
      <c r="B18" s="9"/>
      <c r="C18" s="10"/>
      <c r="D18" s="9"/>
      <c r="E18" s="9"/>
      <c r="F18" s="9"/>
      <c r="G18" s="9"/>
      <c r="H18" s="68"/>
      <c r="I18" s="10"/>
    </row>
    <row r="19" spans="1:9" x14ac:dyDescent="0.25">
      <c r="A19" s="64" t="s">
        <v>11</v>
      </c>
      <c r="B19" s="27">
        <v>526.29999999999995</v>
      </c>
      <c r="C19" s="27">
        <v>41.3</v>
      </c>
      <c r="D19" s="27">
        <v>1.5</v>
      </c>
      <c r="E19" s="27">
        <v>65.5</v>
      </c>
      <c r="F19" s="27">
        <v>12</v>
      </c>
      <c r="G19" s="64">
        <v>24</v>
      </c>
      <c r="H19" s="64"/>
      <c r="I19" s="10">
        <f>SUM(B19:H19)</f>
        <v>670.59999999999991</v>
      </c>
    </row>
    <row r="20" spans="1:9" x14ac:dyDescent="0.25">
      <c r="A20" s="64" t="s">
        <v>12</v>
      </c>
      <c r="B20" s="27">
        <v>503.4</v>
      </c>
      <c r="C20" s="27">
        <v>34.1</v>
      </c>
      <c r="D20" s="27">
        <v>1.4</v>
      </c>
      <c r="E20" s="27">
        <v>62.4</v>
      </c>
      <c r="F20" s="27">
        <v>11.8</v>
      </c>
      <c r="G20" s="64">
        <v>21.9</v>
      </c>
      <c r="H20" s="64"/>
      <c r="I20" s="64">
        <f>SUM(B20:H20)</f>
        <v>634.99999999999989</v>
      </c>
    </row>
    <row r="21" spans="1:9" x14ac:dyDescent="0.25">
      <c r="A21" s="20" t="s">
        <v>66</v>
      </c>
      <c r="B21" s="21"/>
      <c r="C21" s="20"/>
      <c r="D21" s="21"/>
      <c r="E21" s="21"/>
    </row>
    <row r="22" spans="1:9" x14ac:dyDescent="0.25">
      <c r="A22" s="22" t="s">
        <v>67</v>
      </c>
      <c r="B22" s="21"/>
      <c r="C22" s="20"/>
      <c r="D22" s="21"/>
      <c r="E22" s="21"/>
    </row>
    <row r="23" spans="1:9" x14ac:dyDescent="0.25">
      <c r="A23" s="81" t="s">
        <v>43</v>
      </c>
      <c r="B23" s="81"/>
      <c r="C23" s="81"/>
      <c r="D23" s="81"/>
      <c r="E23" s="81"/>
      <c r="F23" s="81"/>
      <c r="G23" s="81"/>
    </row>
    <row r="24" spans="1:9" x14ac:dyDescent="0.25">
      <c r="A24" s="81" t="s">
        <v>44</v>
      </c>
      <c r="B24" s="81"/>
      <c r="C24" s="81"/>
      <c r="D24" s="81"/>
      <c r="E24" s="81"/>
      <c r="F24" s="81"/>
      <c r="G24" s="81"/>
    </row>
    <row r="25" spans="1:9" x14ac:dyDescent="0.25">
      <c r="A25" s="23" t="s">
        <v>13</v>
      </c>
      <c r="B25" s="23"/>
      <c r="C25" s="23"/>
      <c r="D25" s="24"/>
      <c r="E25" s="24"/>
      <c r="F25" s="24"/>
    </row>
    <row r="26" spans="1:9" x14ac:dyDescent="0.25">
      <c r="A26" s="31" t="s">
        <v>14</v>
      </c>
      <c r="B26" s="32"/>
      <c r="C26" s="33" t="s">
        <v>15</v>
      </c>
      <c r="D26" s="33" t="s">
        <v>30</v>
      </c>
      <c r="E26" s="34" t="s">
        <v>31</v>
      </c>
      <c r="F26" s="35" t="s">
        <v>32</v>
      </c>
      <c r="G26" s="32"/>
    </row>
    <row r="27" spans="1:9" x14ac:dyDescent="0.25">
      <c r="A27" s="36"/>
      <c r="B27" s="37"/>
      <c r="C27" s="38" t="s">
        <v>16</v>
      </c>
      <c r="D27" s="38" t="s">
        <v>33</v>
      </c>
      <c r="E27" s="39" t="s">
        <v>34</v>
      </c>
      <c r="F27" s="40"/>
      <c r="G27" s="41"/>
    </row>
    <row r="28" spans="1:9" x14ac:dyDescent="0.25">
      <c r="A28" s="36"/>
      <c r="B28" s="37"/>
      <c r="C28" s="38" t="s">
        <v>17</v>
      </c>
      <c r="D28" s="38" t="s">
        <v>35</v>
      </c>
      <c r="E28" s="39" t="s">
        <v>36</v>
      </c>
      <c r="F28" s="40"/>
      <c r="G28" s="41"/>
    </row>
    <row r="29" spans="1:9" x14ac:dyDescent="0.25">
      <c r="A29" s="42"/>
      <c r="B29" s="43"/>
      <c r="C29" s="44" t="s">
        <v>18</v>
      </c>
      <c r="D29" s="44"/>
      <c r="E29" s="45"/>
      <c r="F29" s="46"/>
      <c r="G29" s="47"/>
    </row>
    <row r="30" spans="1:9" x14ac:dyDescent="0.25">
      <c r="A30" s="48" t="s">
        <v>19</v>
      </c>
      <c r="B30" s="49"/>
      <c r="C30" s="50">
        <v>369.6</v>
      </c>
      <c r="D30" s="51"/>
      <c r="E30" s="49"/>
      <c r="F30" s="82" t="s">
        <v>65</v>
      </c>
      <c r="G30" s="83"/>
    </row>
    <row r="31" spans="1:9" x14ac:dyDescent="0.25">
      <c r="A31" s="82" t="s">
        <v>55</v>
      </c>
      <c r="B31" s="83"/>
      <c r="C31" s="50"/>
      <c r="D31" s="51">
        <v>264.7</v>
      </c>
      <c r="E31" s="51"/>
      <c r="F31" s="82"/>
      <c r="G31" s="83"/>
    </row>
    <row r="32" spans="1:9" x14ac:dyDescent="0.25">
      <c r="A32" s="82" t="s">
        <v>56</v>
      </c>
      <c r="B32" s="83"/>
      <c r="C32" s="50"/>
      <c r="D32" s="51">
        <v>85.4</v>
      </c>
      <c r="E32" s="51"/>
      <c r="F32" s="82"/>
      <c r="G32" s="83"/>
    </row>
    <row r="33" spans="1:7" x14ac:dyDescent="0.25">
      <c r="A33" s="82" t="s">
        <v>51</v>
      </c>
      <c r="B33" s="83"/>
      <c r="C33" s="50"/>
      <c r="D33" s="51"/>
      <c r="E33" s="51">
        <v>19.5</v>
      </c>
      <c r="F33" s="82"/>
      <c r="G33" s="83"/>
    </row>
    <row r="34" spans="1:7" x14ac:dyDescent="0.25">
      <c r="A34" s="20" t="s">
        <v>20</v>
      </c>
      <c r="B34" s="21"/>
      <c r="C34" s="20"/>
      <c r="D34" s="21"/>
      <c r="E34" s="21"/>
      <c r="F34" s="21"/>
      <c r="G34" s="21"/>
    </row>
    <row r="35" spans="1:7" x14ac:dyDescent="0.25">
      <c r="A35" s="11" t="s">
        <v>21</v>
      </c>
      <c r="B35" s="14" t="s">
        <v>22</v>
      </c>
      <c r="C35" s="15"/>
      <c r="D35" s="13"/>
      <c r="E35" s="11" t="s">
        <v>23</v>
      </c>
      <c r="F35" s="16" t="s">
        <v>24</v>
      </c>
    </row>
    <row r="36" spans="1:7" x14ac:dyDescent="0.25">
      <c r="A36" s="28" t="str">
        <f>[1]Лен.ш.!A1231</f>
        <v>январь</v>
      </c>
      <c r="B36" s="72" t="str">
        <f>[1]Лен.ш.!B1231</f>
        <v>Очистка крыш от снега и наледи</v>
      </c>
      <c r="C36" s="73"/>
      <c r="D36" s="74"/>
      <c r="E36" s="28" t="s">
        <v>87</v>
      </c>
      <c r="F36" s="29"/>
    </row>
    <row r="37" spans="1:7" x14ac:dyDescent="0.25">
      <c r="A37" s="28">
        <f>[1]Лен.ш.!A1232</f>
        <v>2017</v>
      </c>
      <c r="B37" s="72" t="str">
        <f>[1]Лен.ш.!B1232</f>
        <v>Посыпка придомовой территории ПСС</v>
      </c>
      <c r="C37" s="73"/>
      <c r="D37" s="74"/>
      <c r="E37" s="28" t="s">
        <v>68</v>
      </c>
      <c r="F37" s="29">
        <v>750</v>
      </c>
    </row>
    <row r="38" spans="1:7" x14ac:dyDescent="0.25">
      <c r="A38" s="28"/>
      <c r="B38" s="72" t="str">
        <f>[1]Лен.ш.!B1233</f>
        <v>Прочистка канализации в подвале с колодца</v>
      </c>
      <c r="C38" s="73"/>
      <c r="D38" s="74"/>
      <c r="E38" s="28" t="s">
        <v>69</v>
      </c>
      <c r="F38" s="29"/>
    </row>
    <row r="39" spans="1:7" x14ac:dyDescent="0.25">
      <c r="A39" s="28"/>
      <c r="B39" s="72" t="str">
        <f>[1]Лен.ш.!B1234</f>
        <v>Замена крана шар.20 в подвале</v>
      </c>
      <c r="C39" s="73"/>
      <c r="D39" s="74"/>
      <c r="E39" s="28" t="s">
        <v>70</v>
      </c>
      <c r="F39" s="29">
        <v>235</v>
      </c>
    </row>
    <row r="40" spans="1:7" x14ac:dyDescent="0.25">
      <c r="A40" s="28"/>
      <c r="B40" s="72" t="str">
        <f>[1]Лен.ш.!B1235</f>
        <v>Установка тройника</v>
      </c>
      <c r="C40" s="73"/>
      <c r="D40" s="74"/>
      <c r="E40" s="28" t="s">
        <v>70</v>
      </c>
      <c r="F40" s="29">
        <v>63.5</v>
      </c>
    </row>
    <row r="41" spans="1:7" x14ac:dyDescent="0.25">
      <c r="A41" s="28" t="str">
        <f>[1]Лен.ш.!A1236</f>
        <v>февраль</v>
      </c>
      <c r="B41" s="72" t="str">
        <f>[1]Лен.ш.!B1236</f>
        <v>Прочистка канализации в подвале с колодца</v>
      </c>
      <c r="C41" s="73"/>
      <c r="D41" s="74"/>
      <c r="E41" s="28" t="s">
        <v>69</v>
      </c>
      <c r="F41" s="29"/>
    </row>
    <row r="42" spans="1:7" x14ac:dyDescent="0.25">
      <c r="A42" s="28"/>
      <c r="B42" s="72" t="s">
        <v>86</v>
      </c>
      <c r="C42" s="73"/>
      <c r="D42" s="74"/>
      <c r="E42" s="28" t="s">
        <v>88</v>
      </c>
      <c r="F42" s="29"/>
    </row>
    <row r="43" spans="1:7" s="70" customFormat="1" x14ac:dyDescent="0.25">
      <c r="A43" s="28"/>
      <c r="B43" s="72" t="s">
        <v>95</v>
      </c>
      <c r="C43" s="73"/>
      <c r="D43" s="74"/>
      <c r="E43" s="28"/>
      <c r="F43" s="29"/>
    </row>
    <row r="44" spans="1:7" s="70" customFormat="1" x14ac:dyDescent="0.25">
      <c r="A44" s="28"/>
      <c r="B44" s="72" t="s">
        <v>96</v>
      </c>
      <c r="C44" s="73"/>
      <c r="D44" s="74"/>
      <c r="E44" s="28" t="s">
        <v>97</v>
      </c>
      <c r="F44" s="29">
        <v>245</v>
      </c>
    </row>
    <row r="45" spans="1:7" x14ac:dyDescent="0.25">
      <c r="A45" s="28" t="str">
        <f>[1]Лен.ш.!A1237</f>
        <v xml:space="preserve">март </v>
      </c>
      <c r="B45" s="72" t="str">
        <f>[1]Лен.ш.!B1237</f>
        <v>Прочистка кухонной канализации в кв.8 и 49</v>
      </c>
      <c r="C45" s="73"/>
      <c r="D45" s="74"/>
      <c r="E45" s="28" t="s">
        <v>71</v>
      </c>
      <c r="F45" s="29"/>
    </row>
    <row r="46" spans="1:7" x14ac:dyDescent="0.25">
      <c r="A46" s="28"/>
      <c r="B46" s="72" t="str">
        <f>[1]Лен.ш.!B1238</f>
        <v>Ремонт отопления. Замена трубы РР 25</v>
      </c>
      <c r="C46" s="73"/>
      <c r="D46" s="74"/>
      <c r="E46" s="28">
        <v>0.5</v>
      </c>
      <c r="F46" s="29">
        <v>40</v>
      </c>
    </row>
    <row r="47" spans="1:7" x14ac:dyDescent="0.25">
      <c r="A47" s="28"/>
      <c r="B47" s="72" t="str">
        <f>[1]Лен.ш.!B1239</f>
        <v>американка 25</v>
      </c>
      <c r="C47" s="73"/>
      <c r="D47" s="74"/>
      <c r="E47" s="28" t="s">
        <v>72</v>
      </c>
      <c r="F47" s="29">
        <v>240</v>
      </c>
    </row>
    <row r="48" spans="1:7" x14ac:dyDescent="0.25">
      <c r="A48" s="28"/>
      <c r="B48" s="72" t="str">
        <f>[1]Лен.ш.!B1240</f>
        <v>угол рр 25</v>
      </c>
      <c r="C48" s="73"/>
      <c r="D48" s="74"/>
      <c r="E48" s="28" t="s">
        <v>70</v>
      </c>
      <c r="F48" s="29">
        <v>4</v>
      </c>
    </row>
    <row r="49" spans="1:6" x14ac:dyDescent="0.25">
      <c r="A49" s="28"/>
      <c r="B49" s="72" t="s">
        <v>86</v>
      </c>
      <c r="C49" s="73"/>
      <c r="D49" s="74"/>
      <c r="E49" s="28" t="s">
        <v>89</v>
      </c>
      <c r="F49" s="29"/>
    </row>
    <row r="50" spans="1:6" x14ac:dyDescent="0.25">
      <c r="A50" s="28" t="str">
        <f>[1]Лен.ш.!A1241</f>
        <v>апрель</v>
      </c>
      <c r="B50" s="72" t="str">
        <f>[1]Лен.ш.!B1241</f>
        <v>Прочистка канализации.</v>
      </c>
      <c r="C50" s="73"/>
      <c r="D50" s="74"/>
      <c r="E50" s="28" t="s">
        <v>69</v>
      </c>
      <c r="F50" s="29"/>
    </row>
    <row r="51" spans="1:6" x14ac:dyDescent="0.25">
      <c r="A51" s="28"/>
      <c r="B51" s="72" t="s">
        <v>90</v>
      </c>
      <c r="C51" s="73"/>
      <c r="D51" s="74"/>
      <c r="E51" s="28"/>
      <c r="F51" s="29"/>
    </row>
    <row r="52" spans="1:6" x14ac:dyDescent="0.25">
      <c r="A52" s="28"/>
      <c r="B52" s="72" t="s">
        <v>91</v>
      </c>
      <c r="C52" s="73"/>
      <c r="D52" s="74"/>
      <c r="E52" s="28" t="s">
        <v>92</v>
      </c>
      <c r="F52" s="29"/>
    </row>
    <row r="53" spans="1:6" s="70" customFormat="1" x14ac:dyDescent="0.25">
      <c r="A53" s="28"/>
      <c r="B53" s="72" t="s">
        <v>93</v>
      </c>
      <c r="C53" s="73"/>
      <c r="D53" s="74"/>
      <c r="E53" s="28" t="s">
        <v>94</v>
      </c>
      <c r="F53" s="29"/>
    </row>
    <row r="54" spans="1:6" x14ac:dyDescent="0.25">
      <c r="A54" s="28" t="str">
        <f>[1]Лен.ш.!A1242</f>
        <v>май</v>
      </c>
      <c r="B54" s="72" t="str">
        <f>[1]Лен.ш.!B1242</f>
        <v>Перекрытие отопления. Набивка сальников на задвижках</v>
      </c>
      <c r="C54" s="73"/>
      <c r="D54" s="74"/>
      <c r="E54" s="28"/>
      <c r="F54" s="29"/>
    </row>
    <row r="55" spans="1:6" x14ac:dyDescent="0.25">
      <c r="A55" s="28"/>
      <c r="B55" s="72" t="str">
        <f>[1]Лен.ш.!B1243</f>
        <v>Замена трубы рр20 х/в</v>
      </c>
      <c r="C55" s="73"/>
      <c r="D55" s="74"/>
      <c r="E55" s="28" t="s">
        <v>73</v>
      </c>
      <c r="F55" s="29">
        <v>66</v>
      </c>
    </row>
    <row r="56" spans="1:6" x14ac:dyDescent="0.25">
      <c r="A56" s="28" t="str">
        <f>[1]Лен.ш.!A1244</f>
        <v>июнь</v>
      </c>
      <c r="B56" s="72" t="str">
        <f>[1]Лен.ш.!B1244</f>
        <v>Замена чуг. канализации.в подвале.  Труба с/т 110 (1м)</v>
      </c>
      <c r="C56" s="73"/>
      <c r="D56" s="74"/>
      <c r="E56" s="28" t="s">
        <v>72</v>
      </c>
      <c r="F56" s="29">
        <v>330</v>
      </c>
    </row>
    <row r="57" spans="1:6" x14ac:dyDescent="0.25">
      <c r="A57" s="28"/>
      <c r="B57" s="72" t="str">
        <f>[1]Лен.ш.!B1245</f>
        <v>тройник 110</v>
      </c>
      <c r="C57" s="73"/>
      <c r="D57" s="74"/>
      <c r="E57" s="28" t="s">
        <v>72</v>
      </c>
      <c r="F57" s="29">
        <v>198</v>
      </c>
    </row>
    <row r="58" spans="1:6" x14ac:dyDescent="0.25">
      <c r="A58" s="28"/>
      <c r="B58" s="72" t="str">
        <f>[1]Лен.ш.!B1246</f>
        <v>муфта п/э 110</v>
      </c>
      <c r="C58" s="73"/>
      <c r="D58" s="74"/>
      <c r="E58" s="28" t="s">
        <v>72</v>
      </c>
      <c r="F58" s="29">
        <v>102</v>
      </c>
    </row>
    <row r="59" spans="1:6" x14ac:dyDescent="0.25">
      <c r="A59" s="28"/>
      <c r="B59" s="72" t="str">
        <f>[1]Лен.ш.!B1247</f>
        <v>переходник</v>
      </c>
      <c r="C59" s="73"/>
      <c r="D59" s="74"/>
      <c r="E59" s="28" t="s">
        <v>72</v>
      </c>
      <c r="F59" s="29">
        <v>156</v>
      </c>
    </row>
    <row r="60" spans="1:6" x14ac:dyDescent="0.25">
      <c r="A60" s="28"/>
      <c r="B60" s="72" t="str">
        <f>[1]Лен.ш.!B1248</f>
        <v>замена эл. Лампочек в подвале</v>
      </c>
      <c r="C60" s="73"/>
      <c r="D60" s="74"/>
      <c r="E60" s="28" t="s">
        <v>72</v>
      </c>
      <c r="F60" s="29">
        <v>42</v>
      </c>
    </row>
    <row r="61" spans="1:6" x14ac:dyDescent="0.25">
      <c r="A61" s="28"/>
      <c r="B61" s="72" t="str">
        <f>[1]Лен.ш.!B1249</f>
        <v>Ремонт лавочек.  Саморез</v>
      </c>
      <c r="C61" s="73"/>
      <c r="D61" s="74"/>
      <c r="E61" s="28" t="s">
        <v>74</v>
      </c>
      <c r="F61" s="29">
        <v>32</v>
      </c>
    </row>
    <row r="62" spans="1:6" x14ac:dyDescent="0.25">
      <c r="A62" s="27"/>
      <c r="B62" s="77" t="str">
        <f>[1]Лен.ш.!B1250</f>
        <v>Ремонт оконных рам и стекол в подъездах. Стекло оконное</v>
      </c>
      <c r="C62" s="77"/>
      <c r="D62" s="77"/>
      <c r="E62" s="27"/>
      <c r="F62" s="30"/>
    </row>
    <row r="63" spans="1:6" s="70" customFormat="1" x14ac:dyDescent="0.25">
      <c r="A63" s="28"/>
      <c r="B63" s="72" t="s">
        <v>101</v>
      </c>
      <c r="C63" s="73"/>
      <c r="D63" s="74"/>
      <c r="E63" s="28" t="s">
        <v>77</v>
      </c>
      <c r="F63" s="29">
        <v>148</v>
      </c>
    </row>
    <row r="64" spans="1:6" s="70" customFormat="1" x14ac:dyDescent="0.25">
      <c r="A64" s="28"/>
      <c r="B64" s="72" t="s">
        <v>102</v>
      </c>
      <c r="C64" s="73"/>
      <c r="D64" s="74"/>
      <c r="E64" s="28" t="s">
        <v>78</v>
      </c>
      <c r="F64" s="29">
        <v>80</v>
      </c>
    </row>
    <row r="65" spans="1:6" s="70" customFormat="1" x14ac:dyDescent="0.25">
      <c r="A65" s="28" t="s">
        <v>98</v>
      </c>
      <c r="B65" s="72" t="s">
        <v>99</v>
      </c>
      <c r="C65" s="73"/>
      <c r="D65" s="74"/>
      <c r="E65" s="28" t="s">
        <v>100</v>
      </c>
      <c r="F65" s="29"/>
    </row>
    <row r="66" spans="1:6" x14ac:dyDescent="0.25">
      <c r="A66" s="28" t="str">
        <f>[1]Лен.ш.!A1251</f>
        <v>август</v>
      </c>
      <c r="B66" s="72" t="str">
        <f>[1]Лен.ш.!B1251</f>
        <v>Замена патрона в 3 подъезде</v>
      </c>
      <c r="C66" s="73"/>
      <c r="D66" s="74"/>
      <c r="E66" s="28" t="s">
        <v>75</v>
      </c>
      <c r="F66" s="29">
        <v>20</v>
      </c>
    </row>
    <row r="67" spans="1:6" x14ac:dyDescent="0.25">
      <c r="A67" s="28"/>
      <c r="B67" s="72" t="str">
        <f>[1]Лен.ш.!B1252</f>
        <v>замена лампочки</v>
      </c>
      <c r="C67" s="73"/>
      <c r="D67" s="74"/>
      <c r="E67" s="28" t="s">
        <v>75</v>
      </c>
      <c r="F67" s="29">
        <v>22</v>
      </c>
    </row>
    <row r="68" spans="1:6" x14ac:dyDescent="0.25">
      <c r="A68" s="28"/>
      <c r="B68" s="72" t="str">
        <f>[1]Лен.ш.!B1253</f>
        <v>провод АВВГ2*2,5</v>
      </c>
      <c r="C68" s="73"/>
      <c r="D68" s="74"/>
      <c r="E68" s="28" t="s">
        <v>76</v>
      </c>
      <c r="F68" s="29">
        <v>16</v>
      </c>
    </row>
    <row r="69" spans="1:6" x14ac:dyDescent="0.25">
      <c r="A69" s="28"/>
      <c r="B69" s="72" t="str">
        <f>[1]Лен.ш.!B1254</f>
        <v>Замена автомата 25А в кв.26</v>
      </c>
      <c r="C69" s="73"/>
      <c r="D69" s="74"/>
      <c r="E69" s="28" t="s">
        <v>70</v>
      </c>
      <c r="F69" s="29">
        <v>110</v>
      </c>
    </row>
    <row r="70" spans="1:6" x14ac:dyDescent="0.25">
      <c r="A70" s="28"/>
      <c r="B70" s="72" t="str">
        <f>[1]Лен.ш.!B1255</f>
        <v>динрейка</v>
      </c>
      <c r="C70" s="73"/>
      <c r="D70" s="74"/>
      <c r="E70" s="28" t="s">
        <v>70</v>
      </c>
      <c r="F70" s="29">
        <v>10</v>
      </c>
    </row>
    <row r="71" spans="1:6" x14ac:dyDescent="0.25">
      <c r="A71" s="28"/>
      <c r="B71" s="72" t="str">
        <f>[1]Лен.ш.!B1256</f>
        <v>Скашивание травы. Бензин АИ-92, масло STIHL</v>
      </c>
      <c r="C71" s="73"/>
      <c r="D71" s="74"/>
      <c r="E71" s="28" t="s">
        <v>77</v>
      </c>
      <c r="F71" s="29">
        <v>148</v>
      </c>
    </row>
    <row r="72" spans="1:6" x14ac:dyDescent="0.25">
      <c r="A72" s="28"/>
      <c r="B72" s="72" t="str">
        <f>[1]Лен.ш.!B1257</f>
        <v>масло STIHL</v>
      </c>
      <c r="C72" s="73"/>
      <c r="D72" s="74"/>
      <c r="E72" s="28" t="s">
        <v>78</v>
      </c>
      <c r="F72" s="29">
        <v>80</v>
      </c>
    </row>
    <row r="73" spans="1:6" x14ac:dyDescent="0.25">
      <c r="A73" s="28" t="str">
        <f>[1]Лен.ш.!A1258</f>
        <v>сентябрь</v>
      </c>
      <c r="B73" s="72" t="str">
        <f>[1]Лен.ш.!B1258</f>
        <v>Утепление труб отопления в подвале. Утеплитель (2м)</v>
      </c>
      <c r="C73" s="73"/>
      <c r="D73" s="74"/>
      <c r="E73" s="28" t="s">
        <v>79</v>
      </c>
      <c r="F73" s="29">
        <v>5520.6</v>
      </c>
    </row>
    <row r="74" spans="1:6" x14ac:dyDescent="0.25">
      <c r="A74" s="28"/>
      <c r="B74" s="72" t="str">
        <f>[1]Лен.ш.!B1259</f>
        <v>установка крана 15 в подвале</v>
      </c>
      <c r="C74" s="73"/>
      <c r="D74" s="74"/>
      <c r="E74" s="28" t="s">
        <v>72</v>
      </c>
      <c r="F74" s="29">
        <v>297</v>
      </c>
    </row>
    <row r="75" spans="1:6" x14ac:dyDescent="0.25">
      <c r="A75" s="28"/>
      <c r="B75" s="72" t="str">
        <f>[1]Лен.ш.!B1260</f>
        <v>установка манометров</v>
      </c>
      <c r="C75" s="73"/>
      <c r="D75" s="74"/>
      <c r="E75" s="28" t="s">
        <v>72</v>
      </c>
      <c r="F75" s="29">
        <v>398</v>
      </c>
    </row>
    <row r="76" spans="1:6" x14ac:dyDescent="0.25">
      <c r="A76" s="28"/>
      <c r="B76" s="72" t="str">
        <f>[1]Лен.ш.!B1261</f>
        <v>Футорка</v>
      </c>
      <c r="C76" s="73"/>
      <c r="D76" s="74"/>
      <c r="E76" s="28" t="s">
        <v>80</v>
      </c>
      <c r="F76" s="29">
        <v>297</v>
      </c>
    </row>
    <row r="77" spans="1:6" x14ac:dyDescent="0.25">
      <c r="A77" s="28"/>
      <c r="B77" s="72" t="str">
        <f>[1]Лен.ш.!B1262</f>
        <v>угол 1/2</v>
      </c>
      <c r="C77" s="73"/>
      <c r="D77" s="74"/>
      <c r="E77" s="28" t="s">
        <v>81</v>
      </c>
      <c r="F77" s="29">
        <v>18</v>
      </c>
    </row>
    <row r="78" spans="1:6" x14ac:dyDescent="0.25">
      <c r="A78" s="28"/>
      <c r="B78" s="72" t="str">
        <f>[1]Лен.ш.!B1263</f>
        <v xml:space="preserve">п/сгон 20 </v>
      </c>
      <c r="C78" s="73"/>
      <c r="D78" s="74"/>
      <c r="E78" s="28" t="s">
        <v>72</v>
      </c>
      <c r="F78" s="29">
        <v>22</v>
      </c>
    </row>
    <row r="79" spans="1:6" x14ac:dyDescent="0.25">
      <c r="A79" s="28"/>
      <c r="B79" s="72" t="str">
        <f>[1]Лен.ш.!B1264</f>
        <v xml:space="preserve">Прочистка канализации в подвале </v>
      </c>
      <c r="C79" s="73"/>
      <c r="D79" s="74"/>
      <c r="E79" s="28" t="s">
        <v>69</v>
      </c>
      <c r="F79" s="29"/>
    </row>
    <row r="80" spans="1:6" s="70" customFormat="1" x14ac:dyDescent="0.25">
      <c r="A80" s="28"/>
      <c r="B80" s="72" t="s">
        <v>93</v>
      </c>
      <c r="C80" s="73"/>
      <c r="D80" s="74"/>
      <c r="E80" s="28" t="s">
        <v>94</v>
      </c>
      <c r="F80" s="29"/>
    </row>
    <row r="81" spans="1:6" s="70" customFormat="1" x14ac:dyDescent="0.25">
      <c r="A81" s="28"/>
      <c r="B81" s="72" t="s">
        <v>103</v>
      </c>
      <c r="C81" s="73"/>
      <c r="D81" s="74"/>
      <c r="E81" s="28"/>
      <c r="F81" s="29"/>
    </row>
    <row r="82" spans="1:6" s="70" customFormat="1" x14ac:dyDescent="0.25">
      <c r="A82" s="28"/>
      <c r="B82" s="72" t="s">
        <v>104</v>
      </c>
      <c r="C82" s="73"/>
      <c r="D82" s="74"/>
      <c r="E82" s="28" t="s">
        <v>92</v>
      </c>
      <c r="F82" s="29"/>
    </row>
    <row r="83" spans="1:6" x14ac:dyDescent="0.25">
      <c r="A83" s="28" t="str">
        <f>[1]Лен.ш.!A1265</f>
        <v>октябрь</v>
      </c>
      <c r="B83" s="72" t="str">
        <f>[1]Лен.ш.!B1265</f>
        <v>Замена американок в кв.34 (отопление)</v>
      </c>
      <c r="C83" s="73"/>
      <c r="D83" s="74"/>
      <c r="E83" s="28" t="s">
        <v>70</v>
      </c>
      <c r="F83" s="29">
        <v>81</v>
      </c>
    </row>
    <row r="84" spans="1:6" x14ac:dyDescent="0.25">
      <c r="A84" s="28"/>
      <c r="B84" s="72" t="str">
        <f>[1]Лен.ш.!B1266</f>
        <v>муфта соед.</v>
      </c>
      <c r="C84" s="73"/>
      <c r="D84" s="74"/>
      <c r="E84" s="28" t="s">
        <v>72</v>
      </c>
      <c r="F84" s="29">
        <v>8</v>
      </c>
    </row>
    <row r="85" spans="1:6" x14ac:dyDescent="0.25">
      <c r="A85" s="28"/>
      <c r="B85" s="72" t="str">
        <f>[1]Лен.ш.!B1267</f>
        <v>угол рр 25</v>
      </c>
      <c r="C85" s="73"/>
      <c r="D85" s="74"/>
      <c r="E85" s="28" t="s">
        <v>82</v>
      </c>
      <c r="F85" s="29">
        <v>28</v>
      </c>
    </row>
    <row r="86" spans="1:6" x14ac:dyDescent="0.25">
      <c r="A86" s="28" t="str">
        <f>[1]Лен.ш.!A1268</f>
        <v>ноябрь</v>
      </c>
      <c r="B86" s="72" t="str">
        <f>[1]Лен.ш.!B1268</f>
        <v xml:space="preserve">Замена трубы рр25 в кв.34 </v>
      </c>
      <c r="C86" s="73"/>
      <c r="D86" s="74"/>
      <c r="E86" s="28" t="s">
        <v>83</v>
      </c>
      <c r="F86" s="29">
        <v>33</v>
      </c>
    </row>
    <row r="87" spans="1:6" x14ac:dyDescent="0.25">
      <c r="A87" s="28"/>
      <c r="B87" s="72" t="str">
        <f>[1]Лен.ш.!B1269</f>
        <v>угол 25</v>
      </c>
      <c r="C87" s="73"/>
      <c r="D87" s="74"/>
      <c r="E87" s="28" t="s">
        <v>70</v>
      </c>
      <c r="F87" s="29">
        <v>7</v>
      </c>
    </row>
    <row r="88" spans="1:6" x14ac:dyDescent="0.25">
      <c r="A88" s="28"/>
      <c r="B88" s="72" t="str">
        <f>[1]Лен.ш.!B1270</f>
        <v>установка заглушек в подвале</v>
      </c>
      <c r="C88" s="73"/>
      <c r="D88" s="74"/>
      <c r="E88" s="28" t="s">
        <v>72</v>
      </c>
      <c r="F88" s="29">
        <v>54</v>
      </c>
    </row>
    <row r="89" spans="1:6" x14ac:dyDescent="0.25">
      <c r="A89" s="28"/>
      <c r="B89" s="72" t="str">
        <f>[1]Лен.ш.!B1271</f>
        <v>Замена автомата 32А*2  в кв.52</v>
      </c>
      <c r="C89" s="73"/>
      <c r="D89" s="74"/>
      <c r="E89" s="28" t="s">
        <v>70</v>
      </c>
      <c r="F89" s="29">
        <v>200</v>
      </c>
    </row>
    <row r="90" spans="1:6" x14ac:dyDescent="0.25">
      <c r="A90" s="28"/>
      <c r="B90" s="72" t="str">
        <f>[1]Лен.ш.!B1272</f>
        <v xml:space="preserve">динрейка </v>
      </c>
      <c r="C90" s="73"/>
      <c r="D90" s="74"/>
      <c r="E90" s="28" t="s">
        <v>70</v>
      </c>
      <c r="F90" s="29">
        <v>11</v>
      </c>
    </row>
    <row r="91" spans="1:6" x14ac:dyDescent="0.25">
      <c r="A91" s="28"/>
      <c r="B91" s="72" t="str">
        <f>[1]Лен.ш.!B1273</f>
        <v>Замена автомата 32А*2  в кв.66</v>
      </c>
      <c r="C91" s="73"/>
      <c r="D91" s="74"/>
      <c r="E91" s="28" t="s">
        <v>70</v>
      </c>
      <c r="F91" s="29">
        <v>200</v>
      </c>
    </row>
    <row r="92" spans="1:6" x14ac:dyDescent="0.25">
      <c r="A92" s="28"/>
      <c r="B92" s="72" t="str">
        <f>[1]Лен.ш.!B1274</f>
        <v xml:space="preserve">динрейка </v>
      </c>
      <c r="C92" s="73"/>
      <c r="D92" s="74"/>
      <c r="E92" s="28" t="s">
        <v>70</v>
      </c>
      <c r="F92" s="29">
        <v>11</v>
      </c>
    </row>
    <row r="93" spans="1:6" x14ac:dyDescent="0.25">
      <c r="A93" s="28" t="str">
        <f>[1]Лен.ш.!A1275</f>
        <v>декабрь</v>
      </c>
      <c r="B93" s="72" t="str">
        <f>[1]Лен.ш.!B1275</f>
        <v>Обрезка деревьев.    Цепь д/пилы</v>
      </c>
      <c r="C93" s="73"/>
      <c r="D93" s="74"/>
      <c r="E93" s="28" t="s">
        <v>70</v>
      </c>
      <c r="F93" s="29">
        <v>800</v>
      </c>
    </row>
    <row r="94" spans="1:6" x14ac:dyDescent="0.25">
      <c r="A94" s="28"/>
      <c r="B94" s="72" t="str">
        <f>[1]Лен.ш.!B1276</f>
        <v>Работа а/вышки.  Бензин АИ-92</v>
      </c>
      <c r="C94" s="73"/>
      <c r="D94" s="74"/>
      <c r="E94" s="28" t="s">
        <v>84</v>
      </c>
      <c r="F94" s="29">
        <v>2535.7199999999998</v>
      </c>
    </row>
    <row r="95" spans="1:6" x14ac:dyDescent="0.25">
      <c r="A95" s="28"/>
      <c r="B95" s="72" t="str">
        <f>[1]Лен.ш.!B1277</f>
        <v xml:space="preserve">Прочистка канализации в подвале </v>
      </c>
      <c r="C95" s="73"/>
      <c r="D95" s="74"/>
      <c r="E95" s="28" t="s">
        <v>69</v>
      </c>
      <c r="F95" s="29"/>
    </row>
    <row r="96" spans="1:6" s="70" customFormat="1" x14ac:dyDescent="0.25">
      <c r="A96" s="28"/>
      <c r="B96" s="72" t="s">
        <v>95</v>
      </c>
      <c r="C96" s="73"/>
      <c r="D96" s="74"/>
      <c r="E96" s="28"/>
      <c r="F96" s="29"/>
    </row>
    <row r="97" spans="1:8" s="70" customFormat="1" x14ac:dyDescent="0.25">
      <c r="A97" s="28"/>
      <c r="B97" s="72" t="s">
        <v>96</v>
      </c>
      <c r="C97" s="73"/>
      <c r="D97" s="74"/>
      <c r="E97" s="28" t="s">
        <v>97</v>
      </c>
      <c r="F97" s="29">
        <v>275</v>
      </c>
    </row>
    <row r="98" spans="1:8" s="70" customFormat="1" x14ac:dyDescent="0.25">
      <c r="A98" s="28"/>
      <c r="B98" s="72" t="s">
        <v>105</v>
      </c>
      <c r="C98" s="73"/>
      <c r="D98" s="74"/>
      <c r="E98" s="28"/>
      <c r="F98" s="29">
        <v>47000</v>
      </c>
    </row>
    <row r="99" spans="1:8" x14ac:dyDescent="0.25">
      <c r="A99" s="27"/>
      <c r="B99" s="72" t="s">
        <v>85</v>
      </c>
      <c r="C99" s="73"/>
      <c r="D99" s="74"/>
      <c r="E99" s="27"/>
      <c r="F99" s="69">
        <f>SUM(F37:F98)</f>
        <v>60933.82</v>
      </c>
    </row>
    <row r="100" spans="1:8" x14ac:dyDescent="0.25">
      <c r="A100" s="4" t="s">
        <v>37</v>
      </c>
      <c r="G100" s="52"/>
      <c r="H100" s="52"/>
    </row>
    <row r="101" spans="1:8" x14ac:dyDescent="0.25">
      <c r="A101" s="4" t="s">
        <v>38</v>
      </c>
      <c r="B101" s="4"/>
      <c r="D101" s="4"/>
      <c r="G101" s="53"/>
      <c r="H101" s="52"/>
    </row>
    <row r="102" spans="1:8" x14ac:dyDescent="0.25">
      <c r="A102" s="4" t="s">
        <v>39</v>
      </c>
      <c r="B102" s="4"/>
      <c r="D102" s="4"/>
      <c r="G102" s="55"/>
      <c r="H102" s="52"/>
    </row>
    <row r="103" spans="1:8" x14ac:dyDescent="0.25">
      <c r="A103" s="4" t="s">
        <v>40</v>
      </c>
      <c r="B103" s="4"/>
      <c r="D103" s="4"/>
      <c r="G103" s="57"/>
      <c r="H103" s="52"/>
    </row>
    <row r="104" spans="1:8" x14ac:dyDescent="0.25">
      <c r="A104" s="4" t="s">
        <v>41</v>
      </c>
      <c r="B104" s="4"/>
      <c r="D104" s="4"/>
      <c r="G104" s="52"/>
      <c r="H104" s="52"/>
    </row>
    <row r="105" spans="1:8" x14ac:dyDescent="0.25">
      <c r="A105" s="4" t="s">
        <v>42</v>
      </c>
      <c r="B105" s="4"/>
      <c r="D105" s="4"/>
      <c r="G105" s="52"/>
      <c r="H105" s="52"/>
    </row>
    <row r="106" spans="1:8" x14ac:dyDescent="0.25">
      <c r="A106" s="76" t="s">
        <v>45</v>
      </c>
      <c r="B106" s="76" t="s">
        <v>45</v>
      </c>
      <c r="C106" s="60">
        <f>[2]Лен.ш.87!F12</f>
        <v>217772.0173874835</v>
      </c>
      <c r="D106" s="4"/>
      <c r="G106" s="52"/>
      <c r="H106" s="52"/>
    </row>
    <row r="107" spans="1:8" x14ac:dyDescent="0.25">
      <c r="A107" s="76" t="s">
        <v>46</v>
      </c>
      <c r="B107" s="76" t="s">
        <v>46</v>
      </c>
      <c r="C107" s="60">
        <f>[2]Лен.ш.87!F13</f>
        <v>43989.932184519428</v>
      </c>
      <c r="D107" s="4"/>
      <c r="G107" s="57"/>
      <c r="H107" s="52"/>
    </row>
    <row r="108" spans="1:8" x14ac:dyDescent="0.25">
      <c r="A108" s="75" t="s">
        <v>47</v>
      </c>
      <c r="B108" s="75" t="s">
        <v>47</v>
      </c>
      <c r="C108" s="61">
        <f>[2]Лен.ш.87!F14</f>
        <v>10586.073494576942</v>
      </c>
      <c r="D108" s="39"/>
      <c r="E108" s="39"/>
      <c r="F108" s="52"/>
      <c r="G108" s="52"/>
      <c r="H108" s="52"/>
    </row>
    <row r="109" spans="1:8" x14ac:dyDescent="0.25">
      <c r="A109" s="75" t="s">
        <v>48</v>
      </c>
      <c r="B109" s="75" t="s">
        <v>48</v>
      </c>
      <c r="C109" s="61">
        <f>[2]Лен.ш.87!F15</f>
        <v>37355.331164991127</v>
      </c>
      <c r="D109" s="54"/>
      <c r="E109" s="54"/>
      <c r="F109" s="55"/>
      <c r="G109" s="55"/>
      <c r="H109" s="55"/>
    </row>
    <row r="110" spans="1:8" x14ac:dyDescent="0.25">
      <c r="A110" s="75" t="s">
        <v>49</v>
      </c>
      <c r="B110" s="75" t="s">
        <v>49</v>
      </c>
      <c r="C110" s="61">
        <f>[2]Лен.ш.87!F16</f>
        <v>163248.50098946443</v>
      </c>
      <c r="D110" s="39"/>
      <c r="E110" s="56"/>
      <c r="F110" s="52"/>
      <c r="G110" s="57"/>
      <c r="H110" s="52"/>
    </row>
    <row r="111" spans="1:8" x14ac:dyDescent="0.25">
      <c r="A111" s="75" t="s">
        <v>50</v>
      </c>
      <c r="B111" s="75" t="s">
        <v>50</v>
      </c>
      <c r="C111" s="61">
        <f>[2]Лен.ш.87!F17</f>
        <v>902.07681481652799</v>
      </c>
      <c r="D111" s="39"/>
      <c r="E111" s="39"/>
      <c r="F111" s="52"/>
      <c r="G111" s="52"/>
      <c r="H111" s="52"/>
    </row>
    <row r="112" spans="1:8" x14ac:dyDescent="0.25">
      <c r="A112" s="75" t="s">
        <v>52</v>
      </c>
      <c r="B112" s="75"/>
      <c r="C112" s="61">
        <f>[2]Лен.ш.87!F18</f>
        <v>49264</v>
      </c>
      <c r="D112" s="39"/>
      <c r="E112" s="39"/>
      <c r="F112" s="52"/>
      <c r="G112" s="52"/>
      <c r="H112" s="52"/>
    </row>
    <row r="113" spans="1:8" x14ac:dyDescent="0.25">
      <c r="A113" s="75" t="s">
        <v>51</v>
      </c>
      <c r="B113" s="75"/>
      <c r="C113" s="61">
        <f>[2]Лен.ш.87!F19</f>
        <v>523117.93203585193</v>
      </c>
      <c r="D113" s="59"/>
      <c r="E113" s="59"/>
      <c r="F113" s="52"/>
      <c r="G113" s="52"/>
      <c r="H113" s="52"/>
    </row>
    <row r="114" spans="1:8" x14ac:dyDescent="0.25">
      <c r="A114" s="75"/>
      <c r="B114" s="75"/>
      <c r="C114" s="56">
        <f>[2]Лен.ш.87!F20</f>
        <v>-19728.932035851933</v>
      </c>
      <c r="D114" s="63"/>
      <c r="E114" s="63"/>
      <c r="F114" s="52"/>
      <c r="G114" s="52"/>
      <c r="H114" s="52"/>
    </row>
    <row r="115" spans="1:8" x14ac:dyDescent="0.25">
      <c r="A115" s="71"/>
      <c r="B115" s="71"/>
      <c r="C115" s="62"/>
      <c r="D115" s="39"/>
      <c r="E115" s="56"/>
      <c r="F115" s="52"/>
      <c r="G115" s="57"/>
      <c r="H115" s="52"/>
    </row>
    <row r="116" spans="1:8" x14ac:dyDescent="0.25">
      <c r="A116" s="71" t="str">
        <f>[3]Лист1!A135</f>
        <v>Остаток денежных средств на 1.01.2017г                  6407руб</v>
      </c>
      <c r="B116" s="71"/>
      <c r="C116" s="71"/>
      <c r="D116" s="54">
        <v>-23905</v>
      </c>
      <c r="E116" s="39"/>
      <c r="F116" s="52"/>
      <c r="G116" s="52"/>
      <c r="H116" s="52"/>
    </row>
    <row r="117" spans="1:8" x14ac:dyDescent="0.25">
      <c r="A117" s="71" t="str">
        <f>[3]Лист1!A136</f>
        <v>Оплата за содержание и текущий ремонт 2017г</v>
      </c>
      <c r="B117" s="71"/>
      <c r="C117" s="71"/>
      <c r="D117" s="54">
        <f>[2]Лен.ш.87!$C$8</f>
        <v>503389</v>
      </c>
      <c r="E117" s="56"/>
      <c r="F117" s="52"/>
      <c r="G117" s="58"/>
      <c r="H117" s="52"/>
    </row>
    <row r="118" spans="1:8" x14ac:dyDescent="0.25">
      <c r="A118" s="71" t="str">
        <f>[3]Лист1!A137</f>
        <v>Расход на содержание дома в 2017г                             505635руб</v>
      </c>
      <c r="B118" s="71"/>
      <c r="C118" s="71"/>
      <c r="D118" s="54">
        <v>523118</v>
      </c>
      <c r="E118" s="39"/>
      <c r="F118" s="52"/>
      <c r="G118" s="52"/>
      <c r="H118" s="52"/>
    </row>
    <row r="119" spans="1:8" x14ac:dyDescent="0.25">
      <c r="A119" s="71" t="str">
        <f>[3]Лист1!A138</f>
        <v>Остаток денежных средств на 1.01.2018г                  1996руб</v>
      </c>
      <c r="B119" s="71"/>
      <c r="C119" s="71"/>
      <c r="D119" s="54">
        <v>-43633</v>
      </c>
      <c r="E119" s="56"/>
      <c r="F119" s="52"/>
      <c r="G119" s="55"/>
      <c r="H119" s="52"/>
    </row>
    <row r="120" spans="1:8" x14ac:dyDescent="0.25">
      <c r="A120" s="54"/>
      <c r="B120" s="54"/>
      <c r="C120" s="39"/>
      <c r="D120" s="39"/>
      <c r="E120" s="56"/>
      <c r="F120" s="52"/>
      <c r="G120" s="58"/>
      <c r="H120" s="52"/>
    </row>
    <row r="121" spans="1:8" x14ac:dyDescent="0.25">
      <c r="A121" s="54"/>
      <c r="B121" s="39"/>
      <c r="C121" s="39"/>
      <c r="D121" s="39"/>
      <c r="E121" s="39"/>
      <c r="F121" s="52"/>
      <c r="G121" s="52"/>
      <c r="H121" s="52"/>
    </row>
    <row r="122" spans="1:8" x14ac:dyDescent="0.25">
      <c r="A122" s="54"/>
      <c r="B122" s="39"/>
      <c r="C122" s="54"/>
      <c r="D122" s="39"/>
      <c r="E122" s="56"/>
      <c r="F122" s="52"/>
      <c r="G122" s="58"/>
      <c r="H122" s="52"/>
    </row>
    <row r="123" spans="1:8" x14ac:dyDescent="0.25">
      <c r="A123" s="54"/>
      <c r="B123" s="54"/>
      <c r="C123" s="54"/>
      <c r="D123" s="39"/>
      <c r="E123" s="39"/>
      <c r="F123" s="52"/>
      <c r="G123" s="52"/>
      <c r="H123" s="52"/>
    </row>
    <row r="124" spans="1:8" x14ac:dyDescent="0.25">
      <c r="A124" s="54"/>
      <c r="B124" s="54"/>
      <c r="C124" s="54"/>
      <c r="D124" s="39"/>
      <c r="E124" s="39"/>
      <c r="F124" s="52"/>
      <c r="G124" s="52"/>
      <c r="H124" s="52"/>
    </row>
    <row r="125" spans="1:8" x14ac:dyDescent="0.25">
      <c r="A125" s="54"/>
      <c r="B125" s="54"/>
      <c r="C125" s="54"/>
      <c r="D125" s="39"/>
      <c r="E125" s="39"/>
      <c r="F125" s="52"/>
      <c r="G125" s="52"/>
      <c r="H125" s="52"/>
    </row>
    <row r="126" spans="1:8" x14ac:dyDescent="0.25">
      <c r="A126" s="54"/>
      <c r="B126" s="54"/>
      <c r="C126" s="54"/>
      <c r="D126" s="39"/>
      <c r="E126" s="56"/>
      <c r="F126" s="52"/>
      <c r="G126" s="58"/>
      <c r="H126" s="52"/>
    </row>
    <row r="127" spans="1:8" x14ac:dyDescent="0.25">
      <c r="A127" s="54"/>
      <c r="B127" s="54"/>
      <c r="C127" s="54"/>
      <c r="D127" s="54"/>
      <c r="E127" s="54"/>
      <c r="F127" s="55"/>
      <c r="G127" s="55"/>
      <c r="H127" s="52"/>
    </row>
    <row r="128" spans="1:8" x14ac:dyDescent="0.25">
      <c r="A128" s="54"/>
      <c r="B128" s="54"/>
      <c r="C128" s="54"/>
      <c r="D128" s="54"/>
      <c r="E128" s="54"/>
      <c r="F128" s="55"/>
      <c r="G128" s="55"/>
      <c r="H128" s="52"/>
    </row>
    <row r="129" spans="1:8" x14ac:dyDescent="0.25">
      <c r="A129" s="54"/>
      <c r="B129" s="54"/>
      <c r="C129" s="39"/>
      <c r="D129" s="39"/>
      <c r="E129" s="39"/>
      <c r="F129" s="52"/>
      <c r="G129" s="52"/>
      <c r="H129" s="52"/>
    </row>
    <row r="130" spans="1:8" x14ac:dyDescent="0.25">
      <c r="A130" s="39"/>
      <c r="B130" s="39"/>
      <c r="C130" s="39"/>
      <c r="D130" s="39"/>
      <c r="E130" s="39"/>
      <c r="F130" s="52"/>
      <c r="G130" s="52"/>
      <c r="H130" s="52"/>
    </row>
    <row r="131" spans="1:8" x14ac:dyDescent="0.25">
      <c r="A131" s="39"/>
      <c r="B131" s="39"/>
      <c r="C131" s="39"/>
      <c r="D131" s="39"/>
      <c r="E131" s="39"/>
      <c r="F131" s="52"/>
      <c r="G131" s="52"/>
      <c r="H131" s="52"/>
    </row>
    <row r="132" spans="1:8" x14ac:dyDescent="0.25">
      <c r="A132" s="39"/>
      <c r="B132" s="39"/>
      <c r="C132" s="39"/>
      <c r="D132" s="39"/>
      <c r="E132" s="39"/>
      <c r="F132" s="52"/>
      <c r="G132" s="52"/>
      <c r="H132" s="52"/>
    </row>
    <row r="133" spans="1:8" x14ac:dyDescent="0.25">
      <c r="A133" s="39"/>
      <c r="B133" s="39"/>
      <c r="C133" s="39"/>
      <c r="D133" s="39"/>
      <c r="E133" s="39"/>
      <c r="F133" s="52"/>
      <c r="G133" s="58"/>
      <c r="H133" s="52"/>
    </row>
    <row r="134" spans="1:8" x14ac:dyDescent="0.25">
      <c r="A134" s="54"/>
      <c r="B134" s="39"/>
      <c r="C134" s="39"/>
      <c r="D134" s="39"/>
      <c r="E134" s="39"/>
      <c r="F134" s="52"/>
      <c r="G134" s="52"/>
      <c r="H134" s="52"/>
    </row>
    <row r="135" spans="1:8" x14ac:dyDescent="0.25">
      <c r="A135" s="39"/>
      <c r="B135" s="39"/>
      <c r="C135" s="52"/>
      <c r="D135" s="52"/>
      <c r="E135" s="52"/>
      <c r="F135" s="52"/>
      <c r="G135" s="52"/>
      <c r="H135" s="52"/>
    </row>
    <row r="136" spans="1:8" x14ac:dyDescent="0.25">
      <c r="A136" s="52"/>
      <c r="B136" s="52"/>
      <c r="D136" s="4"/>
    </row>
    <row r="137" spans="1:8" x14ac:dyDescent="0.25">
      <c r="A137" s="4"/>
      <c r="B137" s="4"/>
      <c r="D137" s="4"/>
    </row>
    <row r="138" spans="1:8" x14ac:dyDescent="0.25">
      <c r="A138" s="4"/>
      <c r="B138" s="4"/>
    </row>
  </sheetData>
  <mergeCells count="91">
    <mergeCell ref="B83:D83"/>
    <mergeCell ref="B70:D70"/>
    <mergeCell ref="B71:D71"/>
    <mergeCell ref="B74:D74"/>
    <mergeCell ref="B89:D89"/>
    <mergeCell ref="B84:D84"/>
    <mergeCell ref="B85:D85"/>
    <mergeCell ref="B86:D86"/>
    <mergeCell ref="B87:D87"/>
    <mergeCell ref="B88:D88"/>
    <mergeCell ref="A1:H1"/>
    <mergeCell ref="A2:H2"/>
    <mergeCell ref="A3:H3"/>
    <mergeCell ref="A4:H4"/>
    <mergeCell ref="B36:D36"/>
    <mergeCell ref="A23:G23"/>
    <mergeCell ref="A24:G24"/>
    <mergeCell ref="F30:G30"/>
    <mergeCell ref="F31:G31"/>
    <mergeCell ref="F32:G32"/>
    <mergeCell ref="F33:G33"/>
    <mergeCell ref="A31:B31"/>
    <mergeCell ref="A32:B32"/>
    <mergeCell ref="A33:B33"/>
    <mergeCell ref="B47:D47"/>
    <mergeCell ref="B41:D41"/>
    <mergeCell ref="B45:D45"/>
    <mergeCell ref="B46:D46"/>
    <mergeCell ref="B37:D37"/>
    <mergeCell ref="B38:D38"/>
    <mergeCell ref="B39:D39"/>
    <mergeCell ref="B40:D40"/>
    <mergeCell ref="B42:D42"/>
    <mergeCell ref="B43:D43"/>
    <mergeCell ref="B44:D44"/>
    <mergeCell ref="B48:D48"/>
    <mergeCell ref="B50:D50"/>
    <mergeCell ref="B54:D54"/>
    <mergeCell ref="B55:D55"/>
    <mergeCell ref="B58:D58"/>
    <mergeCell ref="B49:D49"/>
    <mergeCell ref="B51:D51"/>
    <mergeCell ref="B52:D52"/>
    <mergeCell ref="B53:D53"/>
    <mergeCell ref="B57:D57"/>
    <mergeCell ref="B56:D56"/>
    <mergeCell ref="B59:D59"/>
    <mergeCell ref="B62:D62"/>
    <mergeCell ref="B60:D60"/>
    <mergeCell ref="B61:D61"/>
    <mergeCell ref="B69:D69"/>
    <mergeCell ref="B68:D68"/>
    <mergeCell ref="B65:D65"/>
    <mergeCell ref="B63:D63"/>
    <mergeCell ref="B64:D64"/>
    <mergeCell ref="B66:D66"/>
    <mergeCell ref="B67:D67"/>
    <mergeCell ref="B80:D80"/>
    <mergeCell ref="B81:D81"/>
    <mergeCell ref="B82:D82"/>
    <mergeCell ref="B72:D72"/>
    <mergeCell ref="B75:D75"/>
    <mergeCell ref="B73:D73"/>
    <mergeCell ref="B76:D76"/>
    <mergeCell ref="B77:D77"/>
    <mergeCell ref="B78:D78"/>
    <mergeCell ref="B79:D79"/>
    <mergeCell ref="A108:B108"/>
    <mergeCell ref="A113:B113"/>
    <mergeCell ref="A109:B109"/>
    <mergeCell ref="B94:D94"/>
    <mergeCell ref="B90:D90"/>
    <mergeCell ref="B91:D91"/>
    <mergeCell ref="B92:D92"/>
    <mergeCell ref="B93:D93"/>
    <mergeCell ref="A119:C119"/>
    <mergeCell ref="B96:D96"/>
    <mergeCell ref="B97:D97"/>
    <mergeCell ref="B98:D98"/>
    <mergeCell ref="B95:D95"/>
    <mergeCell ref="B99:D99"/>
    <mergeCell ref="A110:B110"/>
    <mergeCell ref="A111:B111"/>
    <mergeCell ref="A115:B115"/>
    <mergeCell ref="A112:B112"/>
    <mergeCell ref="A114:B114"/>
    <mergeCell ref="A116:C116"/>
    <mergeCell ref="A117:C117"/>
    <mergeCell ref="A118:C118"/>
    <mergeCell ref="A106:B106"/>
    <mergeCell ref="A107:B10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2017-05-12T08:48:39Z</cp:lastPrinted>
  <dcterms:created xsi:type="dcterms:W3CDTF">2013-08-23T04:43:20Z</dcterms:created>
  <dcterms:modified xsi:type="dcterms:W3CDTF">2018-04-04T11:42:25Z</dcterms:modified>
</cp:coreProperties>
</file>