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1355" windowHeight="47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D79" i="1" l="1"/>
  <c r="A78" i="1" l="1"/>
  <c r="A79" i="1"/>
  <c r="A80" i="1"/>
  <c r="A81" i="1"/>
  <c r="C68" i="1" l="1"/>
  <c r="C69" i="1"/>
  <c r="C70" i="1"/>
  <c r="C71" i="1"/>
  <c r="C72" i="1"/>
  <c r="C73" i="1"/>
  <c r="C74" i="1"/>
  <c r="C75" i="1"/>
  <c r="C76" i="1"/>
  <c r="F61" i="1" l="1"/>
  <c r="B41" i="1"/>
  <c r="I20" i="1"/>
  <c r="I19" i="1"/>
  <c r="E28" i="1" l="1"/>
</calcChain>
</file>

<file path=xl/sharedStrings.xml><?xml version="1.0" encoding="utf-8"?>
<sst xmlns="http://schemas.openxmlformats.org/spreadsheetml/2006/main" count="165" uniqueCount="120">
  <si>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</si>
  <si>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</si>
  <si>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</si>
  <si>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</si>
  <si>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</si>
  <si>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</si>
  <si>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</si>
  <si>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</si>
  <si>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</si>
  <si>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ра</t>
  </si>
  <si>
    <t>Вывоз мусо</t>
  </si>
  <si>
    <t>Домофон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</si>
  <si>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</si>
  <si>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</si>
  <si>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</si>
  <si>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</si>
  <si>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</si>
  <si>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</si>
  <si>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</si>
  <si>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</si>
  <si>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</si>
  <si>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</si>
  <si>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</si>
  <si>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</si>
  <si>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</si>
  <si>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</si>
  <si>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</si>
  <si>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</si>
  <si>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</si>
  <si>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</si>
  <si>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</si>
  <si>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</si>
  <si>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</si>
  <si>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</si>
  <si>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</si>
  <si>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</si>
  <si>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Итого</t>
  </si>
  <si>
    <t>многоквартирного дома №38 по ул.Пролетарская</t>
  </si>
  <si>
    <t>1. Количество квартир - 42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</si>
  <si>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</si>
  <si>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</si>
  <si>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</si>
  <si>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</si>
  <si>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</si>
  <si>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</si>
  <si>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З/пл основ.раб.</t>
  </si>
  <si>
    <t>Страх.взнос</t>
  </si>
  <si>
    <t>Диспетч.обсл.</t>
  </si>
  <si>
    <t>материалы</t>
  </si>
  <si>
    <t>ГСМ, транспорт</t>
  </si>
  <si>
    <t>общехоз.расходы</t>
  </si>
  <si>
    <t>хоз.инвент.,инструм.</t>
  </si>
  <si>
    <t>Технический директор ООО "Служба заказчика+"</t>
  </si>
  <si>
    <t>ноябрь</t>
  </si>
  <si>
    <t>Посыпка придомовой территории ПСС</t>
  </si>
  <si>
    <t xml:space="preserve"> "15"марта 2018г</t>
  </si>
  <si>
    <t>с 01.01.2017г по 31.12.17г.</t>
  </si>
  <si>
    <t>2. Общая площадь дома - 1997,9 кв.м.</t>
  </si>
  <si>
    <t>Эл. энергия</t>
  </si>
  <si>
    <t>ХВС на ОДН</t>
  </si>
  <si>
    <t>ГВС на</t>
  </si>
  <si>
    <t>всего</t>
  </si>
  <si>
    <t>на ОДН</t>
  </si>
  <si>
    <t>ОДН</t>
  </si>
  <si>
    <t>1.12.2010-31.12.2017</t>
  </si>
  <si>
    <t>в том числе задолженность более 3-х месяцев на 1.01.18г - 70,4т.руб (6 квартир)</t>
  </si>
  <si>
    <t>Задолженность в % к начислениям составила -3,2%</t>
  </si>
  <si>
    <t>2017 год</t>
  </si>
  <si>
    <t>Январь</t>
  </si>
  <si>
    <t>Очистка кровли от снега и наледи</t>
  </si>
  <si>
    <t>2017 г.</t>
  </si>
  <si>
    <t xml:space="preserve">Февраль </t>
  </si>
  <si>
    <t>Работа а/вышки .  Бензин А.И.92</t>
  </si>
  <si>
    <t>Метла березовая для дворника</t>
  </si>
  <si>
    <t>Замена автомата 25*2А+динрейка в кв.1</t>
  </si>
  <si>
    <t>Замена автомата 25*2 в кв.31 + динрейка</t>
  </si>
  <si>
    <t>Скашивание травы. Бензин АИ-92, масло STIHL</t>
  </si>
  <si>
    <t>масло STIHL</t>
  </si>
  <si>
    <t>август</t>
  </si>
  <si>
    <t>Ремонт ХВС.  Муфта обжимная оцинкованная 15</t>
  </si>
  <si>
    <t>октябрь</t>
  </si>
  <si>
    <t>Ремонт шиферной кровли.   Гвозди стр.150мм</t>
  </si>
  <si>
    <t>Ремонт ЦСО.    Кран маевского</t>
  </si>
  <si>
    <t>Пробка радиаторная</t>
  </si>
  <si>
    <t>8 ч/ч</t>
  </si>
  <si>
    <t>0,5м3</t>
  </si>
  <si>
    <t>20 л.</t>
  </si>
  <si>
    <t>10 шт</t>
  </si>
  <si>
    <t>1 к-т</t>
  </si>
  <si>
    <t>4л</t>
  </si>
  <si>
    <t>0,1л</t>
  </si>
  <si>
    <t>1шт</t>
  </si>
  <si>
    <t>5 кг</t>
  </si>
  <si>
    <t>5 шт</t>
  </si>
  <si>
    <t>Устранение сосулек с крыши</t>
  </si>
  <si>
    <t>10ч/ч</t>
  </si>
  <si>
    <t>июль</t>
  </si>
  <si>
    <t>март</t>
  </si>
  <si>
    <t>12ч/ч</t>
  </si>
  <si>
    <t>итого</t>
  </si>
  <si>
    <t>апрель</t>
  </si>
  <si>
    <t>Плановый весенний осмотр общего</t>
  </si>
  <si>
    <t>имущества дома</t>
  </si>
  <si>
    <t>1ч/ч</t>
  </si>
  <si>
    <t>Плановая проверка и прочистка вентканалов</t>
  </si>
  <si>
    <t>2ч/ч</t>
  </si>
  <si>
    <t>июнь</t>
  </si>
  <si>
    <t>0,5ч/ч</t>
  </si>
  <si>
    <t xml:space="preserve">Подготовка к отопительному сезону:ревизия </t>
  </si>
  <si>
    <t>вентилей, задвижек, набивка сальников</t>
  </si>
  <si>
    <t>8ч/ч</t>
  </si>
  <si>
    <t>Плановый осенний осмотр общего</t>
  </si>
  <si>
    <t>Прочистка внешней канализации</t>
  </si>
  <si>
    <t>май</t>
  </si>
  <si>
    <t>Консервация системы отопления</t>
  </si>
  <si>
    <t>декабрь</t>
  </si>
  <si>
    <t>Ликвидация воздущных пробок в системе отопления</t>
  </si>
  <si>
    <t>1,5ч/ч</t>
  </si>
  <si>
    <t>сентябрь</t>
  </si>
  <si>
    <t>Расконсервация системы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</si>
</sst>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2" fontId="2" fillId="0" borderId="0" xfId="0" applyNumberFormat="1" applyFont="1"/>
    <xf numFmtId="2" fontId="7" fillId="0" borderId="0" xfId="0" applyNumberFormat="1" applyFont="1" applyBorder="1"/>
    <xf numFmtId="0" fontId="7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5" xfId="0" applyFont="1" applyBorder="1"/>
    <xf numFmtId="0" fontId="0" fillId="0" borderId="0" xfId="0"/>
    <xf numFmtId="0" fontId="7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0" xfId="0" applyFont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/>
    <xf numFmtId="0" fontId="6" fillId="0" borderId="8" xfId="0" applyFont="1" applyBorder="1"/>
    <xf numFmtId="0" fontId="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,%202015&#1075;\&#1040;&#1085;&#1072;&#1083;&#1080;&#1079;%20&#1076;&#1086;&#1093;&#1086;&#1076;&#1086;&#1074;%20&#1080;%20&#1088;&#1072;&#1089;&#1093;&#1086;&#1076;&#1086;&#1074;%20&#1052;&#1050;&#1044;%202017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83;&#1077;&#1090;&#1072;&#1088;&#1089;&#1082;&#1072;&#1103;,36%20&#1075;&#1086;&#1076;.%20&#1086;&#1090;&#1095;.%20&#1079;&#1072;%20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Вокз.22 "/>
      <sheetName val="Вокз.24 "/>
      <sheetName val="Вокз.28"/>
      <sheetName val="Вокз.30 "/>
      <sheetName val="Вокз.30а "/>
      <sheetName val="Вокз.34"/>
      <sheetName val="Дзерж.30 "/>
      <sheetName val="Завид.4"/>
      <sheetName val="Лен.ш.42а"/>
      <sheetName val="Лен.ш.43"/>
      <sheetName val="Лен.ш.46а "/>
      <sheetName val="Лен.ш.46б"/>
      <sheetName val="Лен.ш.61 "/>
      <sheetName val="Лен.ш.67"/>
      <sheetName val="Лен.ш.87"/>
      <sheetName val="М.Горького,39"/>
      <sheetName val="Медн.,2а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Энгельса,8 "/>
      <sheetName val="3й пер.Бакун. "/>
      <sheetName val="Гражд.,16"/>
      <sheetName val="Свод.таб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C8">
            <v>271500</v>
          </cell>
        </row>
        <row r="12">
          <cell r="F12">
            <v>130351.34326156549</v>
          </cell>
        </row>
        <row r="13">
          <cell r="F13">
            <v>23817</v>
          </cell>
        </row>
        <row r="14">
          <cell r="F14">
            <v>6336.4839819088238</v>
          </cell>
        </row>
        <row r="15">
          <cell r="F15">
            <v>22359.702838557067</v>
          </cell>
        </row>
        <row r="16">
          <cell r="F16">
            <v>97715.31551526484</v>
          </cell>
        </row>
        <row r="17">
          <cell r="F17">
            <v>539.95424181255351</v>
          </cell>
        </row>
        <row r="18">
          <cell r="F18">
            <v>4445</v>
          </cell>
        </row>
        <row r="19">
          <cell r="F19">
            <v>285564.79983910883</v>
          </cell>
        </row>
        <row r="20">
          <cell r="F20">
            <v>-14064.799839108833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9">
          <cell r="A79" t="str">
            <v>Остаток денежных средств на 1.01.2017г                  6407руб</v>
          </cell>
        </row>
        <row r="80">
          <cell r="A80" t="str">
            <v>Оплата за содержание и текущий ремонт 2017г</v>
          </cell>
        </row>
        <row r="81">
          <cell r="A81" t="str">
            <v>Расход на содержание дома в 2017г                             505635руб</v>
          </cell>
        </row>
        <row r="82">
          <cell r="A82" t="str">
            <v>Остаток денежных средств на 1.01.2018г                  1996руб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I6" sqref="I6"/>
    </sheetView>
  </sheetViews>
  <sheetFormatPr defaultRowHeight="15" x14ac:dyDescent="0.25"/>
  <cols>
    <col min="1" max="1" width="9.42578125" customWidth="1"/>
    <col min="2" max="2" width="12.85546875" customWidth="1"/>
    <col min="3" max="3" width="11" style="4" customWidth="1"/>
    <col min="4" max="4" width="15.5703125" customWidth="1"/>
    <col min="5" max="5" width="9.140625" customWidth="1"/>
    <col min="7" max="7" width="6.85546875" customWidth="1"/>
    <col min="8" max="8" width="2" hidden="1" customWidth="1"/>
  </cols>
  <sheetData>
    <row r="1" spans="1:10" x14ac:dyDescent="0.25">
      <c r="D1" s="18"/>
      <c r="E1" s="18" t="s">
        <v>0</v>
      </c>
      <c r="F1" s="19"/>
      <c r="G1" s="16"/>
      <c r="H1" s="3"/>
      <c r="I1" s="3"/>
      <c r="J1" s="16"/>
    </row>
    <row r="2" spans="1:10" x14ac:dyDescent="0.25">
      <c r="D2" s="75" t="s">
        <v>52</v>
      </c>
      <c r="E2" s="75"/>
      <c r="F2" s="75"/>
      <c r="G2" s="75"/>
      <c r="H2" s="75"/>
      <c r="I2" s="75"/>
      <c r="J2" s="3"/>
    </row>
    <row r="3" spans="1:10" x14ac:dyDescent="0.25">
      <c r="D3" t="s">
        <v>26</v>
      </c>
      <c r="E3" s="3"/>
      <c r="F3" s="3" t="s">
        <v>1</v>
      </c>
      <c r="G3" s="3"/>
      <c r="H3" s="3"/>
      <c r="I3" s="3"/>
      <c r="J3" s="16"/>
    </row>
    <row r="4" spans="1:10" x14ac:dyDescent="0.25">
      <c r="E4" s="75" t="s">
        <v>55</v>
      </c>
      <c r="F4" s="75"/>
      <c r="G4" s="75"/>
      <c r="H4" s="3"/>
      <c r="I4" s="3"/>
      <c r="J4" s="16"/>
    </row>
    <row r="5" spans="1:10" x14ac:dyDescent="0.25">
      <c r="A5" s="2"/>
      <c r="B5" s="3"/>
      <c r="C5" s="26"/>
      <c r="D5" s="27" t="s">
        <v>2</v>
      </c>
      <c r="E5" s="27"/>
      <c r="F5" s="3"/>
      <c r="G5" s="3"/>
    </row>
    <row r="6" spans="1:10" x14ac:dyDescent="0.25">
      <c r="A6" s="17"/>
      <c r="B6" s="17" t="s">
        <v>27</v>
      </c>
      <c r="C6" s="11"/>
      <c r="D6" s="17"/>
      <c r="E6" s="3"/>
      <c r="F6" s="3"/>
      <c r="G6" s="3"/>
      <c r="H6" s="1"/>
      <c r="I6" s="1"/>
      <c r="J6" s="1"/>
    </row>
    <row r="7" spans="1:10" x14ac:dyDescent="0.25">
      <c r="A7" s="75" t="s">
        <v>37</v>
      </c>
      <c r="B7" s="75"/>
      <c r="C7" s="75"/>
      <c r="D7" s="75"/>
      <c r="E7" s="75"/>
      <c r="F7" s="75"/>
      <c r="G7" s="75"/>
      <c r="H7" s="1"/>
      <c r="I7" s="1"/>
      <c r="J7" s="1"/>
    </row>
    <row r="8" spans="1:10" x14ac:dyDescent="0.25">
      <c r="A8" s="2"/>
      <c r="B8" s="17"/>
      <c r="C8" s="11" t="s">
        <v>56</v>
      </c>
      <c r="D8" s="17"/>
      <c r="E8" s="17"/>
      <c r="F8" s="2"/>
      <c r="G8" s="2"/>
    </row>
    <row r="9" spans="1:10" x14ac:dyDescent="0.25">
      <c r="A9" s="20" t="s">
        <v>3</v>
      </c>
      <c r="B9" s="20"/>
      <c r="C9" s="21"/>
      <c r="D9" s="20"/>
      <c r="E9" s="2"/>
      <c r="F9" s="2"/>
      <c r="G9" s="2"/>
    </row>
    <row r="10" spans="1:10" x14ac:dyDescent="0.25">
      <c r="A10" s="2" t="s">
        <v>38</v>
      </c>
      <c r="D10" s="2" t="s">
        <v>28</v>
      </c>
      <c r="E10" s="2"/>
      <c r="F10" s="2"/>
      <c r="G10" s="2"/>
    </row>
    <row r="11" spans="1:10" x14ac:dyDescent="0.25">
      <c r="A11" s="2" t="s">
        <v>57</v>
      </c>
      <c r="B11" s="2"/>
      <c r="D11" s="2"/>
      <c r="E11" s="2"/>
      <c r="F11" s="2"/>
      <c r="G11" s="2"/>
    </row>
    <row r="12" spans="1:10" x14ac:dyDescent="0.25">
      <c r="A12" s="20" t="s">
        <v>4</v>
      </c>
      <c r="B12" s="20"/>
      <c r="C12" s="21"/>
      <c r="D12" s="20"/>
      <c r="E12" s="20"/>
      <c r="F12" s="20"/>
      <c r="G12" s="2"/>
    </row>
    <row r="13" spans="1:10" x14ac:dyDescent="0.25">
      <c r="A13" s="5"/>
      <c r="B13" s="5" t="s">
        <v>7</v>
      </c>
      <c r="C13" s="5" t="s">
        <v>58</v>
      </c>
      <c r="D13" s="5" t="s">
        <v>59</v>
      </c>
      <c r="E13" s="5" t="s">
        <v>10</v>
      </c>
      <c r="F13" s="5" t="s">
        <v>11</v>
      </c>
      <c r="G13" s="5" t="s">
        <v>60</v>
      </c>
      <c r="H13" s="64"/>
      <c r="I13" s="5" t="s">
        <v>61</v>
      </c>
    </row>
    <row r="14" spans="1:10" x14ac:dyDescent="0.25">
      <c r="A14" s="6"/>
      <c r="B14" s="6" t="s">
        <v>5</v>
      </c>
      <c r="C14" s="6" t="s">
        <v>62</v>
      </c>
      <c r="D14" s="6"/>
      <c r="E14" s="6" t="s">
        <v>9</v>
      </c>
      <c r="F14" s="6"/>
      <c r="G14" s="6" t="s">
        <v>63</v>
      </c>
      <c r="H14" s="65"/>
      <c r="I14" s="6"/>
    </row>
    <row r="15" spans="1:10" x14ac:dyDescent="0.25">
      <c r="A15" s="6"/>
      <c r="B15" s="6" t="s">
        <v>6</v>
      </c>
      <c r="C15" s="6"/>
      <c r="D15" s="6"/>
      <c r="E15" s="6"/>
      <c r="F15" s="6"/>
      <c r="G15" s="6"/>
      <c r="H15" s="65"/>
      <c r="I15" s="6"/>
    </row>
    <row r="16" spans="1:10" x14ac:dyDescent="0.25">
      <c r="A16" s="7"/>
      <c r="B16" s="6" t="s">
        <v>8</v>
      </c>
      <c r="C16" s="6"/>
      <c r="D16" s="7"/>
      <c r="E16" s="7"/>
      <c r="F16" s="7"/>
      <c r="G16" s="7"/>
      <c r="H16" s="66"/>
      <c r="I16" s="6"/>
    </row>
    <row r="17" spans="1:9" x14ac:dyDescent="0.25">
      <c r="A17" s="7"/>
      <c r="B17" s="7"/>
      <c r="C17" s="6"/>
      <c r="D17" s="7"/>
      <c r="E17" s="7"/>
      <c r="F17" s="7"/>
      <c r="G17" s="7"/>
      <c r="H17" s="65"/>
      <c r="I17" s="6"/>
    </row>
    <row r="18" spans="1:9" x14ac:dyDescent="0.25">
      <c r="A18" s="8"/>
      <c r="B18" s="8"/>
      <c r="C18" s="9"/>
      <c r="D18" s="8"/>
      <c r="E18" s="8"/>
      <c r="F18" s="8"/>
      <c r="G18" s="8"/>
      <c r="H18" s="67"/>
      <c r="I18" s="9"/>
    </row>
    <row r="19" spans="1:9" x14ac:dyDescent="0.25">
      <c r="A19" s="10" t="s">
        <v>12</v>
      </c>
      <c r="B19" s="28">
        <v>279.5</v>
      </c>
      <c r="C19" s="28">
        <v>4.3</v>
      </c>
      <c r="D19" s="28">
        <v>0.8</v>
      </c>
      <c r="E19" s="28">
        <v>31.1</v>
      </c>
      <c r="F19" s="28">
        <v>4.0999999999999996</v>
      </c>
      <c r="G19" s="10"/>
      <c r="H19" s="10"/>
      <c r="I19" s="9">
        <f>SUM(B19:H19)</f>
        <v>319.80000000000007</v>
      </c>
    </row>
    <row r="20" spans="1:9" x14ac:dyDescent="0.25">
      <c r="A20" s="10" t="s">
        <v>13</v>
      </c>
      <c r="B20" s="28">
        <v>271.5</v>
      </c>
      <c r="C20" s="28">
        <v>4.5</v>
      </c>
      <c r="D20" s="28">
        <v>1.8</v>
      </c>
      <c r="E20" s="28">
        <v>28.2</v>
      </c>
      <c r="F20" s="28">
        <v>3.7</v>
      </c>
      <c r="G20" s="10"/>
      <c r="H20" s="10"/>
      <c r="I20" s="10">
        <f>SUM(B20:H20)</f>
        <v>309.7</v>
      </c>
    </row>
    <row r="21" spans="1:9" x14ac:dyDescent="0.25">
      <c r="A21" s="79" t="s">
        <v>66</v>
      </c>
      <c r="B21" s="79"/>
      <c r="C21" s="79"/>
      <c r="D21" s="79"/>
      <c r="E21" s="79"/>
      <c r="F21" s="79"/>
      <c r="G21" s="79"/>
    </row>
    <row r="22" spans="1:9" x14ac:dyDescent="0.25">
      <c r="A22" s="23" t="s">
        <v>65</v>
      </c>
      <c r="B22" s="22"/>
      <c r="C22" s="21"/>
      <c r="D22" s="22"/>
      <c r="E22" s="22"/>
    </row>
    <row r="23" spans="1:9" x14ac:dyDescent="0.25">
      <c r="A23" s="24" t="s">
        <v>14</v>
      </c>
      <c r="B23" s="24"/>
      <c r="C23" s="24"/>
      <c r="D23" s="25"/>
      <c r="E23" s="25"/>
      <c r="F23" s="25"/>
    </row>
    <row r="24" spans="1:9" x14ac:dyDescent="0.25">
      <c r="A24" s="29" t="s">
        <v>15</v>
      </c>
      <c r="B24" s="30"/>
      <c r="C24" s="31" t="s">
        <v>16</v>
      </c>
      <c r="D24" s="31" t="s">
        <v>29</v>
      </c>
      <c r="E24" s="32" t="s">
        <v>30</v>
      </c>
      <c r="F24" s="33" t="s">
        <v>31</v>
      </c>
      <c r="G24" s="30"/>
    </row>
    <row r="25" spans="1:9" x14ac:dyDescent="0.25">
      <c r="A25" s="34"/>
      <c r="B25" s="35"/>
      <c r="C25" s="36" t="s">
        <v>17</v>
      </c>
      <c r="D25" s="36" t="s">
        <v>32</v>
      </c>
      <c r="E25" s="37" t="s">
        <v>33</v>
      </c>
      <c r="F25" s="38"/>
      <c r="G25" s="39"/>
    </row>
    <row r="26" spans="1:9" x14ac:dyDescent="0.25">
      <c r="A26" s="34"/>
      <c r="B26" s="35"/>
      <c r="C26" s="36" t="s">
        <v>18</v>
      </c>
      <c r="D26" s="36" t="s">
        <v>34</v>
      </c>
      <c r="E26" s="37" t="s">
        <v>35</v>
      </c>
      <c r="F26" s="38"/>
      <c r="G26" s="39"/>
    </row>
    <row r="27" spans="1:9" x14ac:dyDescent="0.25">
      <c r="A27" s="40"/>
      <c r="B27" s="41"/>
      <c r="C27" s="42" t="s">
        <v>19</v>
      </c>
      <c r="D27" s="42"/>
      <c r="E27" s="43"/>
      <c r="F27" s="44"/>
      <c r="G27" s="45"/>
    </row>
    <row r="28" spans="1:9" x14ac:dyDescent="0.25">
      <c r="A28" s="46" t="s">
        <v>20</v>
      </c>
      <c r="B28" s="47"/>
      <c r="C28" s="48">
        <v>74.900000000000006</v>
      </c>
      <c r="D28" s="49"/>
      <c r="E28" s="47">
        <f>C28-D28</f>
        <v>74.900000000000006</v>
      </c>
      <c r="F28" s="80" t="s">
        <v>64</v>
      </c>
      <c r="G28" s="81"/>
    </row>
    <row r="29" spans="1:9" x14ac:dyDescent="0.25">
      <c r="A29" s="21" t="s">
        <v>21</v>
      </c>
      <c r="B29" s="22"/>
      <c r="C29" s="21"/>
      <c r="D29" s="22"/>
      <c r="E29" s="22"/>
      <c r="F29" s="22"/>
      <c r="G29" s="22"/>
    </row>
    <row r="30" spans="1:9" x14ac:dyDescent="0.25">
      <c r="A30" s="10" t="s">
        <v>22</v>
      </c>
      <c r="B30" s="13" t="s">
        <v>23</v>
      </c>
      <c r="C30" s="14"/>
      <c r="D30" s="12"/>
      <c r="E30" s="10" t="s">
        <v>24</v>
      </c>
      <c r="F30" s="15" t="s">
        <v>25</v>
      </c>
    </row>
    <row r="31" spans="1:9" x14ac:dyDescent="0.25">
      <c r="A31" s="10"/>
      <c r="B31" s="76" t="s">
        <v>67</v>
      </c>
      <c r="C31" s="77"/>
      <c r="D31" s="78" t="s">
        <v>67</v>
      </c>
      <c r="E31" s="10"/>
      <c r="F31" s="61"/>
    </row>
    <row r="32" spans="1:9" x14ac:dyDescent="0.25">
      <c r="A32" s="28" t="s">
        <v>68</v>
      </c>
      <c r="B32" s="70" t="s">
        <v>69</v>
      </c>
      <c r="C32" s="71" t="s">
        <v>68</v>
      </c>
      <c r="D32" s="72" t="s">
        <v>69</v>
      </c>
      <c r="E32" s="28" t="s">
        <v>84</v>
      </c>
      <c r="F32" s="62"/>
    </row>
    <row r="33" spans="1:6" x14ac:dyDescent="0.25">
      <c r="A33" s="28"/>
      <c r="B33" s="70" t="s">
        <v>54</v>
      </c>
      <c r="C33" s="71" t="s">
        <v>70</v>
      </c>
      <c r="D33" s="72" t="s">
        <v>54</v>
      </c>
      <c r="E33" s="28" t="s">
        <v>85</v>
      </c>
      <c r="F33" s="60">
        <v>750</v>
      </c>
    </row>
    <row r="34" spans="1:6" x14ac:dyDescent="0.25">
      <c r="A34" s="28" t="s">
        <v>71</v>
      </c>
      <c r="B34" s="70" t="s">
        <v>69</v>
      </c>
      <c r="C34" s="71" t="s">
        <v>68</v>
      </c>
      <c r="D34" s="72" t="s">
        <v>69</v>
      </c>
      <c r="E34" s="28" t="s">
        <v>95</v>
      </c>
      <c r="F34" s="63"/>
    </row>
    <row r="35" spans="1:6" x14ac:dyDescent="0.25">
      <c r="A35" s="28"/>
      <c r="B35" s="70" t="s">
        <v>72</v>
      </c>
      <c r="C35" s="71" t="s">
        <v>71</v>
      </c>
      <c r="D35" s="72" t="s">
        <v>72</v>
      </c>
      <c r="E35" s="28" t="s">
        <v>86</v>
      </c>
      <c r="F35" s="60">
        <v>700</v>
      </c>
    </row>
    <row r="36" spans="1:6" x14ac:dyDescent="0.25">
      <c r="A36" s="28"/>
      <c r="B36" s="70" t="s">
        <v>54</v>
      </c>
      <c r="C36" s="71" t="s">
        <v>70</v>
      </c>
      <c r="D36" s="72" t="s">
        <v>54</v>
      </c>
      <c r="E36" s="28" t="s">
        <v>85</v>
      </c>
      <c r="F36" s="60">
        <v>750</v>
      </c>
    </row>
    <row r="37" spans="1:6" x14ac:dyDescent="0.25">
      <c r="A37" s="28"/>
      <c r="B37" s="70" t="s">
        <v>94</v>
      </c>
      <c r="C37" s="71"/>
      <c r="D37" s="72" t="s">
        <v>54</v>
      </c>
      <c r="E37" s="28" t="s">
        <v>95</v>
      </c>
      <c r="F37" s="60"/>
    </row>
    <row r="38" spans="1:6" x14ac:dyDescent="0.25">
      <c r="A38" s="28"/>
      <c r="B38" s="70" t="s">
        <v>73</v>
      </c>
      <c r="C38" s="71"/>
      <c r="D38" s="72" t="s">
        <v>73</v>
      </c>
      <c r="E38" s="28" t="s">
        <v>87</v>
      </c>
      <c r="F38" s="60">
        <v>450</v>
      </c>
    </row>
    <row r="39" spans="1:6" x14ac:dyDescent="0.25">
      <c r="A39" s="28"/>
      <c r="B39" s="70" t="s">
        <v>74</v>
      </c>
      <c r="C39" s="71"/>
      <c r="D39" s="72" t="s">
        <v>74</v>
      </c>
      <c r="E39" s="28" t="s">
        <v>88</v>
      </c>
      <c r="F39" s="60">
        <v>130</v>
      </c>
    </row>
    <row r="40" spans="1:6" x14ac:dyDescent="0.25">
      <c r="A40" s="28"/>
      <c r="B40" s="70" t="s">
        <v>75</v>
      </c>
      <c r="C40" s="71"/>
      <c r="D40" s="72" t="s">
        <v>75</v>
      </c>
      <c r="E40" s="28" t="s">
        <v>88</v>
      </c>
      <c r="F40" s="60">
        <v>130</v>
      </c>
    </row>
    <row r="41" spans="1:6" x14ac:dyDescent="0.25">
      <c r="A41" s="28" t="s">
        <v>97</v>
      </c>
      <c r="B41" s="70" t="str">
        <f t="shared" ref="B41" si="0">B32</f>
        <v>Очистка кровли от снега и наледи</v>
      </c>
      <c r="C41" s="71"/>
      <c r="D41" s="72"/>
      <c r="E41" s="28" t="s">
        <v>98</v>
      </c>
      <c r="F41" s="62"/>
    </row>
    <row r="42" spans="1:6" x14ac:dyDescent="0.25">
      <c r="A42" s="28" t="s">
        <v>100</v>
      </c>
      <c r="B42" s="70" t="s">
        <v>101</v>
      </c>
      <c r="C42" s="71"/>
      <c r="D42" s="72"/>
      <c r="E42" s="28"/>
      <c r="F42" s="63"/>
    </row>
    <row r="43" spans="1:6" x14ac:dyDescent="0.25">
      <c r="A43" s="28"/>
      <c r="B43" s="70" t="s">
        <v>102</v>
      </c>
      <c r="C43" s="71"/>
      <c r="D43" s="72"/>
      <c r="E43" s="28" t="s">
        <v>103</v>
      </c>
      <c r="F43" s="63"/>
    </row>
    <row r="44" spans="1:6" s="68" customFormat="1" x14ac:dyDescent="0.25">
      <c r="A44" s="28"/>
      <c r="B44" s="70" t="s">
        <v>104</v>
      </c>
      <c r="C44" s="71"/>
      <c r="D44" s="72"/>
      <c r="E44" s="28" t="s">
        <v>105</v>
      </c>
      <c r="F44" s="63"/>
    </row>
    <row r="45" spans="1:6" s="68" customFormat="1" x14ac:dyDescent="0.25">
      <c r="A45" s="28" t="s">
        <v>113</v>
      </c>
      <c r="B45" s="70" t="s">
        <v>114</v>
      </c>
      <c r="C45" s="71"/>
      <c r="D45" s="72"/>
      <c r="E45" s="28" t="s">
        <v>107</v>
      </c>
      <c r="F45" s="63"/>
    </row>
    <row r="46" spans="1:6" s="68" customFormat="1" x14ac:dyDescent="0.25">
      <c r="A46" s="28" t="s">
        <v>106</v>
      </c>
      <c r="B46" s="70" t="s">
        <v>112</v>
      </c>
      <c r="C46" s="71"/>
      <c r="D46" s="72"/>
      <c r="E46" s="28" t="s">
        <v>107</v>
      </c>
      <c r="F46" s="63"/>
    </row>
    <row r="47" spans="1:6" s="68" customFormat="1" x14ac:dyDescent="0.25">
      <c r="A47" s="28"/>
      <c r="B47" s="70" t="s">
        <v>108</v>
      </c>
      <c r="C47" s="71"/>
      <c r="D47" s="72"/>
      <c r="E47" s="28"/>
      <c r="F47" s="63"/>
    </row>
    <row r="48" spans="1:6" s="68" customFormat="1" x14ac:dyDescent="0.25">
      <c r="A48" s="28"/>
      <c r="B48" s="70" t="s">
        <v>109</v>
      </c>
      <c r="C48" s="71"/>
      <c r="D48" s="72"/>
      <c r="E48" s="28" t="s">
        <v>110</v>
      </c>
      <c r="F48" s="63"/>
    </row>
    <row r="49" spans="1:8" x14ac:dyDescent="0.25">
      <c r="A49" s="28" t="s">
        <v>96</v>
      </c>
      <c r="B49" s="70" t="s">
        <v>76</v>
      </c>
      <c r="C49" s="71"/>
      <c r="D49" s="72" t="s">
        <v>76</v>
      </c>
      <c r="E49" s="28" t="s">
        <v>89</v>
      </c>
      <c r="F49" s="60">
        <v>148</v>
      </c>
    </row>
    <row r="50" spans="1:8" x14ac:dyDescent="0.25">
      <c r="A50" s="28"/>
      <c r="B50" s="70" t="s">
        <v>77</v>
      </c>
      <c r="C50" s="71"/>
      <c r="D50" s="72" t="s">
        <v>77</v>
      </c>
      <c r="E50" s="28" t="s">
        <v>90</v>
      </c>
      <c r="F50" s="60">
        <v>80</v>
      </c>
    </row>
    <row r="51" spans="1:8" s="68" customFormat="1" x14ac:dyDescent="0.25">
      <c r="A51" s="28"/>
      <c r="B51" s="70" t="s">
        <v>104</v>
      </c>
      <c r="C51" s="71"/>
      <c r="D51" s="72"/>
      <c r="E51" s="28" t="s">
        <v>105</v>
      </c>
      <c r="F51" s="63"/>
    </row>
    <row r="52" spans="1:8" x14ac:dyDescent="0.25">
      <c r="A52" s="28" t="s">
        <v>78</v>
      </c>
      <c r="B52" s="70" t="s">
        <v>79</v>
      </c>
      <c r="C52" s="71" t="s">
        <v>78</v>
      </c>
      <c r="D52" s="72" t="s">
        <v>79</v>
      </c>
      <c r="E52" s="28" t="s">
        <v>91</v>
      </c>
      <c r="F52" s="60">
        <v>390</v>
      </c>
    </row>
    <row r="53" spans="1:8" s="68" customFormat="1" x14ac:dyDescent="0.25">
      <c r="A53" s="28" t="s">
        <v>100</v>
      </c>
      <c r="B53" s="70" t="s">
        <v>111</v>
      </c>
      <c r="C53" s="71"/>
      <c r="D53" s="72"/>
      <c r="E53" s="28"/>
      <c r="F53" s="63"/>
    </row>
    <row r="54" spans="1:8" s="68" customFormat="1" x14ac:dyDescent="0.25">
      <c r="A54" s="28"/>
      <c r="B54" s="70" t="s">
        <v>102</v>
      </c>
      <c r="C54" s="71"/>
      <c r="D54" s="72"/>
      <c r="E54" s="28" t="s">
        <v>103</v>
      </c>
      <c r="F54" s="63"/>
    </row>
    <row r="55" spans="1:8" s="68" customFormat="1" x14ac:dyDescent="0.25">
      <c r="A55" s="28" t="s">
        <v>118</v>
      </c>
      <c r="B55" s="70" t="s">
        <v>119</v>
      </c>
      <c r="C55" s="71"/>
      <c r="D55" s="72"/>
      <c r="E55" s="28" t="s">
        <v>103</v>
      </c>
      <c r="F55" s="63"/>
    </row>
    <row r="56" spans="1:8" x14ac:dyDescent="0.25">
      <c r="A56" s="28" t="s">
        <v>80</v>
      </c>
      <c r="B56" s="70" t="s">
        <v>81</v>
      </c>
      <c r="C56" s="71" t="s">
        <v>80</v>
      </c>
      <c r="D56" s="72" t="s">
        <v>81</v>
      </c>
      <c r="E56" s="28" t="s">
        <v>92</v>
      </c>
      <c r="F56" s="60">
        <v>400</v>
      </c>
    </row>
    <row r="57" spans="1:8" s="68" customFormat="1" x14ac:dyDescent="0.25">
      <c r="A57" s="28"/>
      <c r="B57" s="70" t="s">
        <v>116</v>
      </c>
      <c r="C57" s="71"/>
      <c r="D57" s="72"/>
      <c r="E57" s="28" t="s">
        <v>103</v>
      </c>
      <c r="F57" s="63"/>
    </row>
    <row r="58" spans="1:8" x14ac:dyDescent="0.25">
      <c r="A58" s="28" t="s">
        <v>53</v>
      </c>
      <c r="B58" s="70" t="s">
        <v>82</v>
      </c>
      <c r="C58" s="71" t="s">
        <v>53</v>
      </c>
      <c r="D58" s="72" t="s">
        <v>82</v>
      </c>
      <c r="E58" s="28" t="s">
        <v>93</v>
      </c>
      <c r="F58" s="60">
        <v>325</v>
      </c>
    </row>
    <row r="59" spans="1:8" x14ac:dyDescent="0.25">
      <c r="A59" s="28"/>
      <c r="B59" s="70" t="s">
        <v>83</v>
      </c>
      <c r="C59" s="71"/>
      <c r="D59" s="72" t="s">
        <v>83</v>
      </c>
      <c r="E59" s="28" t="s">
        <v>93</v>
      </c>
      <c r="F59" s="60">
        <v>192</v>
      </c>
    </row>
    <row r="60" spans="1:8" s="68" customFormat="1" x14ac:dyDescent="0.25">
      <c r="A60" s="28" t="s">
        <v>115</v>
      </c>
      <c r="B60" s="70" t="s">
        <v>116</v>
      </c>
      <c r="C60" s="71"/>
      <c r="D60" s="72"/>
      <c r="E60" s="28" t="s">
        <v>117</v>
      </c>
      <c r="F60" s="63"/>
    </row>
    <row r="61" spans="1:8" x14ac:dyDescent="0.25">
      <c r="A61" s="28"/>
      <c r="B61" s="70" t="s">
        <v>99</v>
      </c>
      <c r="C61" s="71"/>
      <c r="D61" s="72"/>
      <c r="E61" s="28"/>
      <c r="F61" s="60">
        <f>SUM(F32:F59)</f>
        <v>4445</v>
      </c>
    </row>
    <row r="62" spans="1:8" x14ac:dyDescent="0.25">
      <c r="A62" s="4" t="s">
        <v>39</v>
      </c>
      <c r="G62" s="51"/>
      <c r="H62" s="50"/>
    </row>
    <row r="63" spans="1:8" x14ac:dyDescent="0.25">
      <c r="A63" s="4" t="s">
        <v>40</v>
      </c>
      <c r="B63" s="4"/>
      <c r="D63" s="4"/>
      <c r="G63" s="53"/>
      <c r="H63" s="50"/>
    </row>
    <row r="64" spans="1:8" x14ac:dyDescent="0.25">
      <c r="A64" s="4" t="s">
        <v>41</v>
      </c>
      <c r="B64" s="4"/>
      <c r="D64" s="4"/>
      <c r="G64" s="55"/>
      <c r="H64" s="50"/>
    </row>
    <row r="65" spans="1:8" x14ac:dyDescent="0.25">
      <c r="A65" s="4" t="s">
        <v>42</v>
      </c>
      <c r="B65" s="4"/>
      <c r="D65" s="4"/>
      <c r="G65" s="50"/>
      <c r="H65" s="50"/>
    </row>
    <row r="66" spans="1:8" x14ac:dyDescent="0.25">
      <c r="A66" s="4" t="s">
        <v>43</v>
      </c>
      <c r="B66" s="4"/>
      <c r="D66" s="4"/>
      <c r="G66" s="50"/>
      <c r="H66" s="50"/>
    </row>
    <row r="67" spans="1:8" x14ac:dyDescent="0.25">
      <c r="A67" s="4" t="s">
        <v>44</v>
      </c>
      <c r="B67" s="4"/>
      <c r="D67" s="4"/>
      <c r="G67" s="55"/>
      <c r="H67" s="50"/>
    </row>
    <row r="68" spans="1:8" x14ac:dyDescent="0.25">
      <c r="A68" s="73" t="s">
        <v>45</v>
      </c>
      <c r="B68" s="73" t="s">
        <v>45</v>
      </c>
      <c r="C68" s="57">
        <f>[1]Пролет.38!F12</f>
        <v>130351.34326156549</v>
      </c>
      <c r="D68" s="4"/>
      <c r="G68" s="50"/>
      <c r="H68" s="50"/>
    </row>
    <row r="69" spans="1:8" x14ac:dyDescent="0.25">
      <c r="A69" s="73" t="s">
        <v>46</v>
      </c>
      <c r="B69" s="73" t="s">
        <v>46</v>
      </c>
      <c r="C69" s="57">
        <f>[1]Пролет.38!F13</f>
        <v>23817</v>
      </c>
      <c r="D69" s="4"/>
      <c r="G69" s="53"/>
      <c r="H69" s="50"/>
    </row>
    <row r="70" spans="1:8" x14ac:dyDescent="0.25">
      <c r="A70" s="74" t="s">
        <v>47</v>
      </c>
      <c r="B70" s="74" t="s">
        <v>47</v>
      </c>
      <c r="C70" s="54">
        <f>[1]Пролет.38!F14</f>
        <v>6336.4839819088238</v>
      </c>
      <c r="D70" s="52"/>
      <c r="E70" s="52"/>
      <c r="F70" s="53"/>
      <c r="G70" s="53"/>
      <c r="H70" s="53"/>
    </row>
    <row r="71" spans="1:8" x14ac:dyDescent="0.25">
      <c r="A71" s="74" t="s">
        <v>49</v>
      </c>
      <c r="B71" s="74" t="s">
        <v>49</v>
      </c>
      <c r="C71" s="54">
        <f>[1]Пролет.38!F15</f>
        <v>22359.702838557067</v>
      </c>
      <c r="D71" s="37"/>
      <c r="E71" s="54"/>
      <c r="F71" s="50"/>
      <c r="G71" s="55"/>
      <c r="H71" s="50"/>
    </row>
    <row r="72" spans="1:8" x14ac:dyDescent="0.25">
      <c r="A72" s="74" t="s">
        <v>50</v>
      </c>
      <c r="B72" s="74" t="s">
        <v>50</v>
      </c>
      <c r="C72" s="54">
        <f>[1]Пролет.38!F16</f>
        <v>97715.31551526484</v>
      </c>
      <c r="D72" s="52"/>
      <c r="E72" s="37"/>
      <c r="F72" s="50"/>
      <c r="G72" s="50"/>
      <c r="H72" s="50"/>
    </row>
    <row r="73" spans="1:8" x14ac:dyDescent="0.25">
      <c r="A73" s="74" t="s">
        <v>51</v>
      </c>
      <c r="B73" s="74" t="s">
        <v>51</v>
      </c>
      <c r="C73" s="54">
        <f>[1]Пролет.38!F17</f>
        <v>539.95424181255351</v>
      </c>
      <c r="D73" s="52"/>
      <c r="E73" s="54"/>
      <c r="F73" s="50"/>
      <c r="G73" s="56"/>
      <c r="H73" s="50"/>
    </row>
    <row r="74" spans="1:8" x14ac:dyDescent="0.25">
      <c r="A74" s="74" t="s">
        <v>48</v>
      </c>
      <c r="B74" s="74"/>
      <c r="C74" s="54">
        <f>[1]Пролет.38!F18</f>
        <v>4445</v>
      </c>
      <c r="D74" s="59"/>
      <c r="E74" s="54"/>
      <c r="F74" s="50"/>
      <c r="G74" s="56"/>
      <c r="H74" s="50"/>
    </row>
    <row r="75" spans="1:8" x14ac:dyDescent="0.25">
      <c r="A75" s="69" t="s">
        <v>36</v>
      </c>
      <c r="B75" s="69" t="s">
        <v>36</v>
      </c>
      <c r="C75" s="58">
        <f>[1]Пролет.38!F19</f>
        <v>285564.79983910883</v>
      </c>
      <c r="D75" s="52"/>
      <c r="E75" s="37"/>
      <c r="F75" s="50"/>
      <c r="G75" s="50"/>
      <c r="H75" s="50"/>
    </row>
    <row r="76" spans="1:8" x14ac:dyDescent="0.25">
      <c r="A76" s="52"/>
      <c r="B76" s="52"/>
      <c r="C76" s="58">
        <f>[1]Пролет.38!F20</f>
        <v>-14064.799839108833</v>
      </c>
      <c r="D76" s="52"/>
      <c r="E76" s="54"/>
      <c r="F76" s="50"/>
      <c r="G76" s="53"/>
      <c r="H76" s="50"/>
    </row>
    <row r="77" spans="1:8" x14ac:dyDescent="0.25">
      <c r="A77" s="52"/>
      <c r="B77" s="37"/>
      <c r="C77" s="37"/>
      <c r="D77" s="37"/>
      <c r="E77" s="54"/>
      <c r="F77" s="50"/>
      <c r="G77" s="56"/>
      <c r="H77" s="50"/>
    </row>
    <row r="78" spans="1:8" x14ac:dyDescent="0.25">
      <c r="A78" s="69" t="str">
        <f>[2]Лист1!A79</f>
        <v>Остаток денежных средств на 1.01.2017г                  6407руб</v>
      </c>
      <c r="B78" s="69"/>
      <c r="C78" s="69"/>
      <c r="D78" s="37">
        <v>-19921</v>
      </c>
      <c r="E78" s="37"/>
      <c r="F78" s="50"/>
      <c r="G78" s="50"/>
      <c r="H78" s="50"/>
    </row>
    <row r="79" spans="1:8" x14ac:dyDescent="0.25">
      <c r="A79" s="69" t="str">
        <f>[2]Лист1!A80</f>
        <v>Оплата за содержание и текущий ремонт 2017г</v>
      </c>
      <c r="B79" s="69"/>
      <c r="C79" s="69"/>
      <c r="D79" s="37">
        <f>[1]Пролет.38!$C$8</f>
        <v>271500</v>
      </c>
      <c r="E79" s="54"/>
      <c r="F79" s="50"/>
      <c r="G79" s="56"/>
      <c r="H79" s="50"/>
    </row>
    <row r="80" spans="1:8" x14ac:dyDescent="0.25">
      <c r="A80" s="69" t="str">
        <f>[2]Лист1!A81</f>
        <v>Расход на содержание дома в 2017г                             505635руб</v>
      </c>
      <c r="B80" s="69"/>
      <c r="C80" s="69"/>
      <c r="D80" s="37">
        <v>285565</v>
      </c>
      <c r="E80" s="37"/>
      <c r="F80" s="50"/>
      <c r="G80" s="50"/>
      <c r="H80" s="50"/>
    </row>
    <row r="81" spans="1:8" x14ac:dyDescent="0.25">
      <c r="A81" s="69" t="str">
        <f>[2]Лист1!A82</f>
        <v>Остаток денежных средств на 1.01.2018г                  1996руб</v>
      </c>
      <c r="B81" s="69"/>
      <c r="C81" s="69"/>
      <c r="D81" s="37">
        <v>-33986</v>
      </c>
      <c r="E81" s="37"/>
      <c r="F81" s="50"/>
      <c r="G81" s="50"/>
      <c r="H81" s="50"/>
    </row>
    <row r="82" spans="1:8" x14ac:dyDescent="0.25">
      <c r="A82" s="52"/>
      <c r="B82" s="52"/>
      <c r="C82" s="52"/>
      <c r="D82" s="37"/>
      <c r="E82" s="37"/>
      <c r="F82" s="50"/>
      <c r="G82" s="50"/>
      <c r="H82" s="50"/>
    </row>
    <row r="83" spans="1:8" x14ac:dyDescent="0.25">
      <c r="A83" s="52"/>
      <c r="B83" s="52"/>
      <c r="C83" s="52"/>
      <c r="D83" s="37"/>
      <c r="E83" s="54"/>
      <c r="F83" s="50"/>
      <c r="G83" s="56"/>
      <c r="H83" s="50"/>
    </row>
    <row r="84" spans="1:8" x14ac:dyDescent="0.25">
      <c r="A84" s="52"/>
      <c r="B84" s="52"/>
      <c r="C84" s="52"/>
      <c r="D84" s="52"/>
      <c r="E84" s="52"/>
      <c r="F84" s="53"/>
      <c r="G84" s="53"/>
      <c r="H84" s="50"/>
    </row>
    <row r="85" spans="1:8" x14ac:dyDescent="0.25">
      <c r="A85" s="52"/>
      <c r="B85" s="52"/>
      <c r="C85" s="52"/>
      <c r="D85" s="52"/>
      <c r="E85" s="52"/>
      <c r="F85" s="53"/>
      <c r="G85" s="53"/>
      <c r="H85" s="50"/>
    </row>
    <row r="86" spans="1:8" x14ac:dyDescent="0.25">
      <c r="A86" s="37"/>
      <c r="B86" s="37"/>
      <c r="C86" s="37"/>
      <c r="D86" s="37"/>
      <c r="E86" s="37"/>
      <c r="F86" s="50"/>
      <c r="G86" s="50"/>
      <c r="H86" s="50"/>
    </row>
    <row r="87" spans="1:8" x14ac:dyDescent="0.25">
      <c r="A87" s="37"/>
      <c r="B87" s="37"/>
      <c r="C87" s="37"/>
      <c r="D87" s="37"/>
      <c r="E87" s="37"/>
      <c r="F87" s="50"/>
      <c r="G87" s="50"/>
      <c r="H87" s="50"/>
    </row>
    <row r="88" spans="1:8" x14ac:dyDescent="0.25">
      <c r="A88" s="37"/>
      <c r="B88" s="37"/>
      <c r="C88" s="37"/>
      <c r="D88" s="37"/>
      <c r="E88" s="37"/>
      <c r="F88" s="50"/>
      <c r="G88" s="50"/>
      <c r="H88" s="50"/>
    </row>
    <row r="89" spans="1:8" x14ac:dyDescent="0.25">
      <c r="A89" s="52"/>
      <c r="B89" s="37"/>
      <c r="C89" s="37"/>
      <c r="D89" s="37"/>
      <c r="E89" s="37"/>
      <c r="F89" s="50"/>
      <c r="G89" s="56"/>
      <c r="H89" s="50"/>
    </row>
    <row r="90" spans="1:8" x14ac:dyDescent="0.25">
      <c r="A90" s="37"/>
      <c r="B90" s="37"/>
      <c r="C90" s="37"/>
      <c r="D90" s="37"/>
      <c r="E90" s="37"/>
      <c r="F90" s="50"/>
      <c r="G90" s="50"/>
      <c r="H90" s="50"/>
    </row>
    <row r="91" spans="1:8" x14ac:dyDescent="0.25">
      <c r="A91" s="50"/>
      <c r="B91" s="50"/>
      <c r="C91" s="50"/>
      <c r="D91" s="50"/>
      <c r="E91" s="50"/>
      <c r="F91" s="50"/>
      <c r="G91" s="50"/>
      <c r="H91" s="50"/>
    </row>
    <row r="92" spans="1:8" x14ac:dyDescent="0.25">
      <c r="A92" s="4"/>
      <c r="B92" s="4"/>
      <c r="D92" s="4"/>
    </row>
    <row r="93" spans="1:8" x14ac:dyDescent="0.25">
      <c r="A93" s="4"/>
      <c r="B93" s="4"/>
      <c r="D93" s="4"/>
    </row>
  </sheetData>
  <mergeCells count="48">
    <mergeCell ref="A74:B74"/>
    <mergeCell ref="B61:D61"/>
    <mergeCell ref="B53:D53"/>
    <mergeCell ref="A71:B71"/>
    <mergeCell ref="A72:B72"/>
    <mergeCell ref="A73:B73"/>
    <mergeCell ref="B54:D54"/>
    <mergeCell ref="B35:D35"/>
    <mergeCell ref="B36:D36"/>
    <mergeCell ref="B37:D37"/>
    <mergeCell ref="B34:D34"/>
    <mergeCell ref="B41:D41"/>
    <mergeCell ref="B38:D38"/>
    <mergeCell ref="B39:D39"/>
    <mergeCell ref="B40:D40"/>
    <mergeCell ref="B49:D49"/>
    <mergeCell ref="B50:D50"/>
    <mergeCell ref="B42:D42"/>
    <mergeCell ref="B43:D43"/>
    <mergeCell ref="B44:D44"/>
    <mergeCell ref="B46:D46"/>
    <mergeCell ref="B48:D48"/>
    <mergeCell ref="B47:D47"/>
    <mergeCell ref="B45:D45"/>
    <mergeCell ref="E4:G4"/>
    <mergeCell ref="B31:D31"/>
    <mergeCell ref="B32:D32"/>
    <mergeCell ref="B33:D33"/>
    <mergeCell ref="A7:G7"/>
    <mergeCell ref="A21:G21"/>
    <mergeCell ref="F28:G28"/>
    <mergeCell ref="D2:I2"/>
    <mergeCell ref="A78:C78"/>
    <mergeCell ref="A79:C79"/>
    <mergeCell ref="A80:C80"/>
    <mergeCell ref="A81:C81"/>
    <mergeCell ref="B51:D51"/>
    <mergeCell ref="B60:D60"/>
    <mergeCell ref="B57:D57"/>
    <mergeCell ref="B55:D55"/>
    <mergeCell ref="B52:D52"/>
    <mergeCell ref="B56:D56"/>
    <mergeCell ref="B58:D58"/>
    <mergeCell ref="B59:D59"/>
    <mergeCell ref="A75:B75"/>
    <mergeCell ref="A68:B68"/>
    <mergeCell ref="A69:B69"/>
    <mergeCell ref="A70:B7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2014-03-13T12:07:53Z</cp:lastPrinted>
  <dcterms:created xsi:type="dcterms:W3CDTF">2013-08-23T04:43:20Z</dcterms:created>
  <dcterms:modified xsi:type="dcterms:W3CDTF">2018-04-06T06:19:52Z</dcterms:modified>
</cp:coreProperties>
</file>